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5"/>
  </bookViews>
  <sheets>
    <sheet name="08.01.2021" sheetId="1" r:id="rId1"/>
    <sheet name="11.01.2021 " sheetId="2" r:id="rId2"/>
    <sheet name="12.01.2021" sheetId="3" r:id="rId3"/>
    <sheet name="13.01.2021 " sheetId="4" r:id="rId4"/>
    <sheet name="14.01.2021 " sheetId="5" r:id="rId5"/>
    <sheet name="15.01.2021 " sheetId="6" r:id="rId6"/>
  </sheets>
  <definedNames/>
  <calcPr fullCalcOnLoad="1"/>
</workbook>
</file>

<file path=xl/sharedStrings.xml><?xml version="1.0" encoding="utf-8"?>
<sst xmlns="http://schemas.openxmlformats.org/spreadsheetml/2006/main" count="264" uniqueCount="86">
  <si>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</si>
  <si>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</si>
  <si>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</si>
  <si>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</si>
  <si>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</si>
  <si>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</si>
  <si>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</si>
  <si>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</si>
  <si>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</si>
  <si>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</si>
  <si>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</si>
  <si>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</si>
  <si>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</si>
  <si>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</si>
  <si>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</si>
  <si>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Dante Internațional</t>
  </si>
  <si>
    <t>mașină de găurit(obiecte de inventar) stare civilă</t>
  </si>
  <si>
    <t>Direcția de Asistență Socială</t>
  </si>
  <si>
    <t>subvenții</t>
  </si>
  <si>
    <t>plăților efectuate în perioada 08.01.2021</t>
  </si>
  <si>
    <t>plăților efectuate în perioada 11.01.2021</t>
  </si>
  <si>
    <t>Locativ Serv</t>
  </si>
  <si>
    <t>revizie MALL Forum Center</t>
  </si>
  <si>
    <t>poliță asigurare sediu Primărie</t>
  </si>
  <si>
    <t xml:space="preserve">Cilindru siguranță </t>
  </si>
  <si>
    <t>Municipiul Piatra Neamț</t>
  </si>
  <si>
    <t>Hana SRL</t>
  </si>
  <si>
    <t>coroană flori -eroi</t>
  </si>
  <si>
    <t>certificat SSL</t>
  </si>
  <si>
    <t>Compania Poșta Română</t>
  </si>
  <si>
    <t>corespondență</t>
  </si>
  <si>
    <t>Salubritas SA</t>
  </si>
  <si>
    <t>servicii salubritate</t>
  </si>
  <si>
    <t>Concesiune teren</t>
  </si>
  <si>
    <t>mentenanță stadion, Mall Forum Center</t>
  </si>
  <si>
    <t>plăților efectuate în perioada 12.01.2021</t>
  </si>
  <si>
    <t>RA Monitorul Oficial</t>
  </si>
  <si>
    <t>publicare anunț</t>
  </si>
  <si>
    <t>abonament ziare si publicitate</t>
  </si>
  <si>
    <t>Service copiatoare</t>
  </si>
  <si>
    <t>Măști de protecție</t>
  </si>
  <si>
    <t>Publiserv</t>
  </si>
  <si>
    <t>reparații curente străzi</t>
  </si>
  <si>
    <t>Allianz Țiriac</t>
  </si>
  <si>
    <t>credit BCR 262/8926</t>
  </si>
  <si>
    <t>credit BCR 504/13092</t>
  </si>
  <si>
    <t>plăților efectuate în perioada 13.01.2021</t>
  </si>
  <si>
    <t>plăților efectuate în perioada 14.01.2021</t>
  </si>
  <si>
    <t>Grădinița Cristos Rege</t>
  </si>
  <si>
    <t>Grădinița Vicenzina Cusmano</t>
  </si>
  <si>
    <t>Centrul de Incubare Creativ</t>
  </si>
  <si>
    <t>asigurare sala polivalentă și stadion</t>
  </si>
  <si>
    <t>Direcția Economică</t>
  </si>
  <si>
    <t>cheltuieli transport donatori</t>
  </si>
  <si>
    <t>buget de stat</t>
  </si>
  <si>
    <t>fond handicap</t>
  </si>
  <si>
    <t>Agenția Națională pentru Locuințe</t>
  </si>
  <si>
    <t>rate lunare ANL</t>
  </si>
  <si>
    <t>SALARIAȚTII</t>
  </si>
  <si>
    <t xml:space="preserve"> SALARIU LUNA DECEMBRIE 2020</t>
  </si>
  <si>
    <t>Întreținere, menținere sistem iluminat public</t>
  </si>
  <si>
    <t>Luxten Lighting Company SA</t>
  </si>
  <si>
    <t>SC Parking SA Piatra Neamț</t>
  </si>
  <si>
    <t>SC Texamet Grup SRL</t>
  </si>
  <si>
    <t xml:space="preserve"> SC Exomax Tech</t>
  </si>
  <si>
    <t>transfer sume conform pct3.93OMFP 3155-2020</t>
  </si>
  <si>
    <t xml:space="preserve">Realitatea Media srl </t>
  </si>
  <si>
    <t>Media Service srl</t>
  </si>
  <si>
    <t>Evident Verian srl</t>
  </si>
  <si>
    <t>asigurare Bazar și Baia Comunală</t>
  </si>
  <si>
    <t xml:space="preserve"> SC Troleibuzul SA</t>
  </si>
  <si>
    <t>sume HCL-proiect tinerii decid asupra viitorului turistic</t>
  </si>
  <si>
    <t>Bugetul de Stat</t>
  </si>
  <si>
    <t>c.a.m 2,25%</t>
  </si>
  <si>
    <t>transfer salarii și materiale Trimestrul I</t>
  </si>
  <si>
    <t>plăților efectuate în perioada 15.01.2021</t>
  </si>
  <si>
    <t>alimentat casa</t>
  </si>
  <si>
    <t>SC Comarand SRL</t>
  </si>
  <si>
    <t>RESTITUIT GARANȚIE PARTICIPARE LICITAȚIE</t>
  </si>
  <si>
    <t>Dobrea Cristian Valentin</t>
  </si>
  <si>
    <t>comision credit BCR 262/8926/2007</t>
  </si>
  <si>
    <t>salariații instituției și contribuții la stat</t>
  </si>
  <si>
    <t>drepturi salariale și contribuții sociale</t>
  </si>
  <si>
    <t>Asirom SA</t>
  </si>
  <si>
    <t>VBH ROMCOM SRL</t>
  </si>
  <si>
    <t>Gratuități mijloace de transport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</si>
</sst>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4" fontId="4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14" fontId="4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4" fillId="33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14" fontId="44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5.00390625" style="3" customWidth="1"/>
    <col min="4" max="4" width="40.71093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52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19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89.99</v>
      </c>
      <c r="C13" s="24" t="s">
        <v>15</v>
      </c>
      <c r="D13" s="25" t="s">
        <v>16</v>
      </c>
      <c r="E13" s="12">
        <v>44204</v>
      </c>
    </row>
    <row r="14" spans="1:5" ht="12.75" customHeight="1">
      <c r="A14" s="8" t="s">
        <v>7</v>
      </c>
      <c r="B14" s="23">
        <v>7878.23</v>
      </c>
      <c r="C14" s="24" t="s">
        <v>25</v>
      </c>
      <c r="D14" s="25" t="s">
        <v>80</v>
      </c>
      <c r="E14" s="12">
        <v>44204</v>
      </c>
    </row>
    <row r="15" spans="1:5" ht="12.75" customHeight="1">
      <c r="A15" s="8" t="s">
        <v>8</v>
      </c>
      <c r="B15" s="23">
        <v>2000</v>
      </c>
      <c r="C15" s="24" t="s">
        <v>25</v>
      </c>
      <c r="D15" s="25" t="s">
        <v>53</v>
      </c>
      <c r="E15" s="12">
        <v>44204</v>
      </c>
    </row>
    <row r="16" spans="1:5" ht="12.75">
      <c r="A16" s="8" t="s">
        <v>10</v>
      </c>
      <c r="B16" s="29"/>
      <c r="C16" s="29"/>
      <c r="D16" s="29"/>
      <c r="E16" s="12"/>
    </row>
    <row r="17" spans="1:5" ht="12.75">
      <c r="A17" s="8">
        <v>5</v>
      </c>
      <c r="B17" s="37"/>
      <c r="C17" s="38"/>
      <c r="D17" s="39"/>
      <c r="E17" s="12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2.75">
      <c r="A36" s="29">
        <v>1</v>
      </c>
      <c r="B36" s="37"/>
      <c r="C36" s="38"/>
      <c r="D36" s="39"/>
      <c r="E36" s="40"/>
    </row>
    <row r="37" spans="1:5" ht="15">
      <c r="A37" s="29">
        <v>2</v>
      </c>
      <c r="B37" s="31"/>
      <c r="C37" s="29"/>
      <c r="D37" s="32"/>
      <c r="E37" s="26"/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7">
      <selection activeCell="D19" sqref="D19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1.00390625" style="3" customWidth="1"/>
    <col min="4" max="4" width="33.4218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52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20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>
        <f>1166227+44824+55814+48505+127065+7268+3022</f>
        <v>1452725</v>
      </c>
      <c r="C8" s="10" t="s">
        <v>81</v>
      </c>
      <c r="D8" s="11" t="s">
        <v>82</v>
      </c>
      <c r="E8" s="12">
        <v>44207</v>
      </c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148180</v>
      </c>
      <c r="C13" s="24" t="s">
        <v>17</v>
      </c>
      <c r="D13" s="25" t="s">
        <v>18</v>
      </c>
      <c r="E13" s="12">
        <v>44207</v>
      </c>
    </row>
    <row r="14" spans="1:5" ht="12.75" customHeight="1">
      <c r="A14" s="8" t="s">
        <v>7</v>
      </c>
      <c r="B14" s="23">
        <v>595</v>
      </c>
      <c r="C14" s="24" t="s">
        <v>21</v>
      </c>
      <c r="D14" s="25" t="s">
        <v>22</v>
      </c>
      <c r="E14" s="12">
        <v>44207</v>
      </c>
    </row>
    <row r="15" spans="1:5" ht="12.75" customHeight="1">
      <c r="A15" s="8" t="s">
        <v>8</v>
      </c>
      <c r="B15" s="23">
        <v>357</v>
      </c>
      <c r="C15" s="24" t="s">
        <v>83</v>
      </c>
      <c r="D15" s="25" t="s">
        <v>23</v>
      </c>
      <c r="E15" s="12">
        <v>44207</v>
      </c>
    </row>
    <row r="16" spans="1:5" ht="12.75">
      <c r="A16" s="8" t="s">
        <v>10</v>
      </c>
      <c r="B16" s="29">
        <v>64.07</v>
      </c>
      <c r="C16" s="29" t="s">
        <v>84</v>
      </c>
      <c r="D16" s="29" t="s">
        <v>24</v>
      </c>
      <c r="E16" s="12">
        <v>44207</v>
      </c>
    </row>
    <row r="17" spans="1:5" ht="12.75">
      <c r="A17" s="8">
        <v>5</v>
      </c>
      <c r="B17" s="42">
        <f>15787+1947</f>
        <v>17734</v>
      </c>
      <c r="C17" s="24" t="s">
        <v>54</v>
      </c>
      <c r="D17" s="43" t="s">
        <v>55</v>
      </c>
      <c r="E17" s="12">
        <v>44207</v>
      </c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4"/>
      <c r="D20" s="25"/>
      <c r="E20" s="12"/>
    </row>
    <row r="21" spans="1:5" ht="12.75">
      <c r="A21" s="8">
        <v>9</v>
      </c>
      <c r="B21" s="23"/>
      <c r="C21" s="24"/>
      <c r="D21" s="25"/>
      <c r="E21" s="12"/>
    </row>
    <row r="22" spans="1:5" ht="12.75">
      <c r="A22" s="8">
        <v>10</v>
      </c>
      <c r="B22" s="23"/>
      <c r="C22" s="24"/>
      <c r="D22" s="25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2.75">
      <c r="A36" s="29">
        <v>1</v>
      </c>
      <c r="B36" s="42"/>
      <c r="C36" s="24"/>
      <c r="D36" s="43"/>
      <c r="E36" s="41"/>
    </row>
    <row r="37" spans="1:5" ht="15">
      <c r="A37" s="29">
        <v>2</v>
      </c>
      <c r="B37" s="31"/>
      <c r="C37" s="29"/>
      <c r="D37" s="32"/>
      <c r="E37" s="26"/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7">
      <selection activeCell="B36" sqref="B36:E36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7.421875" style="3" customWidth="1"/>
    <col min="4" max="4" width="42.281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52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35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>
        <f>9495+1095+184</f>
        <v>10774</v>
      </c>
      <c r="C8" s="10" t="s">
        <v>58</v>
      </c>
      <c r="D8" s="11" t="s">
        <v>59</v>
      </c>
      <c r="E8" s="12">
        <v>44208</v>
      </c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199.99</v>
      </c>
      <c r="C13" s="24" t="s">
        <v>26</v>
      </c>
      <c r="D13" s="25" t="s">
        <v>27</v>
      </c>
      <c r="E13" s="12">
        <v>44208</v>
      </c>
    </row>
    <row r="14" spans="1:5" ht="12.75" customHeight="1">
      <c r="A14" s="8" t="s">
        <v>7</v>
      </c>
      <c r="B14" s="23">
        <v>173.81</v>
      </c>
      <c r="C14" s="24" t="s">
        <v>64</v>
      </c>
      <c r="D14" s="25" t="s">
        <v>28</v>
      </c>
      <c r="E14" s="12">
        <v>44208</v>
      </c>
    </row>
    <row r="15" spans="1:5" ht="12.75" customHeight="1">
      <c r="A15" s="8" t="s">
        <v>8</v>
      </c>
      <c r="B15" s="23">
        <v>1456.5</v>
      </c>
      <c r="C15" s="24" t="s">
        <v>29</v>
      </c>
      <c r="D15" s="25" t="s">
        <v>30</v>
      </c>
      <c r="E15" s="12">
        <v>44208</v>
      </c>
    </row>
    <row r="16" spans="1:5" ht="12.75">
      <c r="A16" s="8" t="s">
        <v>10</v>
      </c>
      <c r="B16" s="29">
        <v>20277.77</v>
      </c>
      <c r="C16" s="29" t="s">
        <v>31</v>
      </c>
      <c r="D16" s="29" t="s">
        <v>32</v>
      </c>
      <c r="E16" s="12">
        <v>44208</v>
      </c>
    </row>
    <row r="17" spans="1:5" ht="12.75">
      <c r="A17" s="8">
        <v>5</v>
      </c>
      <c r="B17" s="42">
        <v>70229.55</v>
      </c>
      <c r="C17" s="24" t="s">
        <v>61</v>
      </c>
      <c r="D17" s="43" t="s">
        <v>60</v>
      </c>
      <c r="E17" s="12">
        <v>44208</v>
      </c>
    </row>
    <row r="18" spans="1:5" ht="12.75">
      <c r="A18" s="8">
        <v>6</v>
      </c>
      <c r="B18" s="42">
        <v>8516.88</v>
      </c>
      <c r="C18" s="24" t="s">
        <v>62</v>
      </c>
      <c r="D18" s="43" t="s">
        <v>33</v>
      </c>
      <c r="E18" s="12">
        <v>44208</v>
      </c>
    </row>
    <row r="19" spans="1:5" ht="12.75">
      <c r="A19" s="8">
        <v>7</v>
      </c>
      <c r="B19" s="42">
        <f>9420.83+1008.64+4958.32</f>
        <v>15387.789999999999</v>
      </c>
      <c r="C19" s="24" t="s">
        <v>63</v>
      </c>
      <c r="D19" s="43" t="s">
        <v>34</v>
      </c>
      <c r="E19" s="12">
        <v>44208</v>
      </c>
    </row>
    <row r="20" spans="1:5" ht="12.75">
      <c r="A20" s="8">
        <v>8</v>
      </c>
      <c r="B20" s="42"/>
      <c r="C20" s="24"/>
      <c r="D20" s="43"/>
      <c r="E20" s="12"/>
    </row>
    <row r="21" spans="1:5" ht="12.75">
      <c r="A21" s="8">
        <v>9</v>
      </c>
      <c r="B21" s="42"/>
      <c r="C21" s="24"/>
      <c r="D21" s="43"/>
      <c r="E21" s="12"/>
    </row>
    <row r="22" spans="1:5" ht="12.75">
      <c r="A22" s="8">
        <v>10</v>
      </c>
      <c r="B22" s="42"/>
      <c r="C22" s="24"/>
      <c r="D22" s="43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>
        <v>2196</v>
      </c>
      <c r="C30" s="29" t="s">
        <v>56</v>
      </c>
      <c r="D30" s="32" t="s">
        <v>57</v>
      </c>
      <c r="E30" s="26"/>
    </row>
    <row r="31" spans="1:5" ht="15">
      <c r="A31" s="29">
        <v>2</v>
      </c>
      <c r="B31" s="31">
        <v>24000</v>
      </c>
      <c r="C31" s="29" t="s">
        <v>25</v>
      </c>
      <c r="D31" s="32" t="s">
        <v>65</v>
      </c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ht="12.75">
      <c r="A36" s="29">
        <v>1</v>
      </c>
    </row>
    <row r="37" spans="1:5" ht="15">
      <c r="A37" s="29">
        <v>2</v>
      </c>
      <c r="B37" s="31"/>
      <c r="C37" s="29"/>
      <c r="D37" s="32"/>
      <c r="E37" s="26"/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1.00390625" style="3" customWidth="1"/>
    <col min="4" max="4" width="24.71093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52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46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244</v>
      </c>
      <c r="C13" s="24" t="s">
        <v>36</v>
      </c>
      <c r="D13" s="25" t="s">
        <v>37</v>
      </c>
      <c r="E13" s="12">
        <v>44209</v>
      </c>
    </row>
    <row r="14" spans="1:5" ht="12.75" customHeight="1">
      <c r="A14" s="8" t="s">
        <v>7</v>
      </c>
      <c r="B14" s="23">
        <f>1533.8+500</f>
        <v>2033.8</v>
      </c>
      <c r="C14" s="24" t="s">
        <v>66</v>
      </c>
      <c r="D14" s="25" t="s">
        <v>38</v>
      </c>
      <c r="E14" s="12">
        <v>44209</v>
      </c>
    </row>
    <row r="15" spans="1:5" ht="12.75" customHeight="1">
      <c r="A15" s="8" t="s">
        <v>8</v>
      </c>
      <c r="B15" s="23">
        <v>2213.4</v>
      </c>
      <c r="C15" s="24" t="s">
        <v>67</v>
      </c>
      <c r="D15" s="25" t="s">
        <v>39</v>
      </c>
      <c r="E15" s="12">
        <v>44209</v>
      </c>
    </row>
    <row r="16" spans="1:5" ht="12.75">
      <c r="A16" s="8" t="s">
        <v>10</v>
      </c>
      <c r="B16" s="29">
        <v>1449.42</v>
      </c>
      <c r="C16" s="29" t="s">
        <v>68</v>
      </c>
      <c r="D16" s="29" t="s">
        <v>40</v>
      </c>
      <c r="E16" s="12">
        <v>44209</v>
      </c>
    </row>
    <row r="17" spans="1:5" ht="12.75">
      <c r="A17" s="8">
        <v>5</v>
      </c>
      <c r="B17" s="42">
        <v>150000</v>
      </c>
      <c r="C17" s="24" t="s">
        <v>41</v>
      </c>
      <c r="D17" s="43" t="s">
        <v>42</v>
      </c>
      <c r="E17" s="12">
        <v>44209</v>
      </c>
    </row>
    <row r="18" spans="1:5" ht="12.75">
      <c r="A18" s="8">
        <v>6</v>
      </c>
      <c r="B18" s="42">
        <v>348</v>
      </c>
      <c r="C18" s="24" t="s">
        <v>43</v>
      </c>
      <c r="D18" s="43" t="s">
        <v>69</v>
      </c>
      <c r="E18" s="12">
        <v>44209</v>
      </c>
    </row>
    <row r="19" spans="1:5" ht="12.75">
      <c r="A19" s="8">
        <v>7</v>
      </c>
      <c r="B19" s="42">
        <f>221721.28+100842.52+533427.02</f>
        <v>855990.8200000001</v>
      </c>
      <c r="C19" s="24" t="s">
        <v>25</v>
      </c>
      <c r="D19" s="43" t="s">
        <v>44</v>
      </c>
      <c r="E19" s="12">
        <v>44209</v>
      </c>
    </row>
    <row r="20" spans="1:5" ht="12.75">
      <c r="A20" s="8">
        <v>8</v>
      </c>
      <c r="B20" s="42">
        <f>333563.41+168180.42+1104950.81+21170.19+156</f>
        <v>1628020.83</v>
      </c>
      <c r="C20" s="24" t="s">
        <v>25</v>
      </c>
      <c r="D20" s="43" t="s">
        <v>45</v>
      </c>
      <c r="E20" s="12">
        <v>44209</v>
      </c>
    </row>
    <row r="21" spans="1:5" ht="12.75">
      <c r="A21" s="8">
        <v>9</v>
      </c>
      <c r="B21" s="42"/>
      <c r="C21" s="24"/>
      <c r="D21" s="43"/>
      <c r="E21" s="12"/>
    </row>
    <row r="22" spans="1:5" ht="12.75">
      <c r="A22" s="8">
        <v>10</v>
      </c>
      <c r="B22" s="42"/>
      <c r="C22" s="24"/>
      <c r="D22" s="43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ht="12.75">
      <c r="A36" s="29">
        <v>1</v>
      </c>
    </row>
    <row r="37" ht="12.75">
      <c r="A37" s="29">
        <v>2</v>
      </c>
    </row>
    <row r="38" spans="1:5" ht="15">
      <c r="A38" s="29">
        <v>3</v>
      </c>
      <c r="B38" s="31"/>
      <c r="C38" s="29"/>
      <c r="D38" s="32"/>
      <c r="E38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5.140625" style="3" customWidth="1"/>
    <col min="4" max="4" width="43.8515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52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47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162080</v>
      </c>
      <c r="C13" s="24" t="s">
        <v>70</v>
      </c>
      <c r="D13" s="25" t="s">
        <v>85</v>
      </c>
      <c r="E13" s="12">
        <v>44210</v>
      </c>
    </row>
    <row r="14" spans="1:5" ht="12.75" customHeight="1">
      <c r="A14" s="8" t="s">
        <v>7</v>
      </c>
      <c r="B14" s="23">
        <v>4000</v>
      </c>
      <c r="C14" s="24" t="s">
        <v>50</v>
      </c>
      <c r="D14" s="25" t="s">
        <v>71</v>
      </c>
      <c r="E14" s="12">
        <v>44210</v>
      </c>
    </row>
    <row r="15" spans="1:5" ht="12.75" customHeight="1">
      <c r="A15" s="8" t="s">
        <v>8</v>
      </c>
      <c r="B15" s="23">
        <f>1262+2590</f>
        <v>3852</v>
      </c>
      <c r="C15" s="24" t="s">
        <v>43</v>
      </c>
      <c r="D15" s="25" t="s">
        <v>51</v>
      </c>
      <c r="E15" s="12">
        <v>44210</v>
      </c>
    </row>
    <row r="16" spans="1:5" ht="12.75">
      <c r="A16" s="8" t="s">
        <v>10</v>
      </c>
      <c r="B16" s="42">
        <v>307</v>
      </c>
      <c r="C16" s="24" t="s">
        <v>72</v>
      </c>
      <c r="D16" s="43" t="s">
        <v>73</v>
      </c>
      <c r="E16" s="12">
        <v>44210</v>
      </c>
    </row>
    <row r="17" spans="1:5" ht="12.75">
      <c r="A17" s="8">
        <v>5</v>
      </c>
      <c r="B17" s="42"/>
      <c r="C17" s="24"/>
      <c r="D17" s="43"/>
      <c r="E17" s="12"/>
    </row>
    <row r="18" spans="1:5" ht="12.75">
      <c r="A18" s="8">
        <v>6</v>
      </c>
      <c r="B18" s="42"/>
      <c r="C18" s="24"/>
      <c r="D18" s="43"/>
      <c r="E18" s="12"/>
    </row>
    <row r="19" spans="1:5" ht="12.75">
      <c r="A19" s="8">
        <v>7</v>
      </c>
      <c r="B19" s="42"/>
      <c r="C19" s="24"/>
      <c r="D19" s="43"/>
      <c r="E19" s="12"/>
    </row>
    <row r="20" spans="1:5" ht="12.75">
      <c r="A20" s="8">
        <v>8</v>
      </c>
      <c r="B20" s="42"/>
      <c r="C20" s="24"/>
      <c r="D20" s="43"/>
      <c r="E20" s="12"/>
    </row>
    <row r="21" spans="1:5" ht="12.75">
      <c r="A21" s="8">
        <v>9</v>
      </c>
      <c r="B21" s="42"/>
      <c r="C21" s="24"/>
      <c r="D21" s="43"/>
      <c r="E21" s="12"/>
    </row>
    <row r="22" spans="1:5" ht="12.75">
      <c r="A22" s="8">
        <v>10</v>
      </c>
      <c r="B22" s="42"/>
      <c r="C22" s="24"/>
      <c r="D22" s="43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>
        <f>20260+2260</f>
        <v>22520</v>
      </c>
      <c r="C30" s="29" t="s">
        <v>48</v>
      </c>
      <c r="D30" s="32" t="s">
        <v>74</v>
      </c>
      <c r="E30" s="26">
        <v>44210</v>
      </c>
    </row>
    <row r="31" spans="1:5" ht="15">
      <c r="A31" s="29">
        <v>2</v>
      </c>
      <c r="B31" s="31">
        <f>45652+3268</f>
        <v>48920</v>
      </c>
      <c r="C31" s="29" t="s">
        <v>49</v>
      </c>
      <c r="D31" s="32" t="s">
        <v>74</v>
      </c>
      <c r="E31" s="26">
        <v>44210</v>
      </c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2.75">
      <c r="A36" s="29">
        <v>1</v>
      </c>
      <c r="B36" s="29"/>
      <c r="C36" s="29"/>
      <c r="D36" s="29"/>
      <c r="E36" s="29"/>
    </row>
    <row r="37" spans="1:5" ht="12.75">
      <c r="A37" s="29">
        <v>2</v>
      </c>
      <c r="B37" s="29"/>
      <c r="C37" s="29"/>
      <c r="D37" s="29"/>
      <c r="E37" s="29"/>
    </row>
    <row r="38" spans="1:5" ht="12.75">
      <c r="A38" s="29">
        <v>3</v>
      </c>
      <c r="B38" s="29"/>
      <c r="C38" s="29"/>
      <c r="D38" s="29"/>
      <c r="E38" s="29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25.140625" style="3" customWidth="1"/>
    <col min="4" max="4" width="43.8515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5" customFormat="1" ht="15">
      <c r="A1" s="33" t="s">
        <v>25</v>
      </c>
      <c r="B1" s="33"/>
      <c r="C1" s="33"/>
      <c r="D1" s="33"/>
      <c r="E1" s="36"/>
      <c r="F1" s="34"/>
    </row>
    <row r="2" spans="1:5" ht="15">
      <c r="A2" s="44" t="s">
        <v>52</v>
      </c>
      <c r="B2" s="44"/>
      <c r="C2" s="44"/>
      <c r="D2" s="44"/>
      <c r="E2" s="4"/>
    </row>
    <row r="3" spans="1:5" ht="15">
      <c r="A3" s="45" t="s">
        <v>0</v>
      </c>
      <c r="B3" s="45"/>
      <c r="C3" s="45"/>
      <c r="D3" s="45"/>
      <c r="E3" s="4"/>
    </row>
    <row r="4" spans="1:5" ht="12" customHeight="1">
      <c r="A4" s="45" t="s">
        <v>75</v>
      </c>
      <c r="B4" s="45"/>
      <c r="C4" s="45"/>
      <c r="D4" s="4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46" t="s">
        <v>12</v>
      </c>
      <c r="B6" s="46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17.85</v>
      </c>
      <c r="C13" s="24" t="s">
        <v>25</v>
      </c>
      <c r="D13" s="25" t="s">
        <v>76</v>
      </c>
      <c r="E13" s="12">
        <v>44211</v>
      </c>
    </row>
    <row r="14" spans="1:5" ht="12.75" customHeight="1">
      <c r="A14" s="8" t="s">
        <v>7</v>
      </c>
      <c r="B14" s="23">
        <v>307.44</v>
      </c>
      <c r="C14" s="24" t="s">
        <v>77</v>
      </c>
      <c r="D14" s="25" t="s">
        <v>78</v>
      </c>
      <c r="E14" s="12">
        <v>44211</v>
      </c>
    </row>
    <row r="15" spans="1:5" ht="12.75" customHeight="1">
      <c r="A15" s="8" t="s">
        <v>8</v>
      </c>
      <c r="B15" s="23">
        <v>4837</v>
      </c>
      <c r="C15" s="24" t="s">
        <v>79</v>
      </c>
      <c r="D15" s="25" t="s">
        <v>78</v>
      </c>
      <c r="E15" s="12">
        <v>44211</v>
      </c>
    </row>
    <row r="16" spans="1:5" ht="12.75">
      <c r="A16" s="8" t="s">
        <v>10</v>
      </c>
      <c r="B16" s="29"/>
      <c r="C16" s="29"/>
      <c r="D16" s="29"/>
      <c r="E16" s="12"/>
    </row>
    <row r="17" spans="1:5" ht="12.75">
      <c r="A17" s="8">
        <v>5</v>
      </c>
      <c r="B17" s="42"/>
      <c r="C17" s="24"/>
      <c r="D17" s="43"/>
      <c r="E17" s="12"/>
    </row>
    <row r="18" spans="1:5" ht="12.75">
      <c r="A18" s="8">
        <v>6</v>
      </c>
      <c r="B18" s="42"/>
      <c r="C18" s="24"/>
      <c r="D18" s="43"/>
      <c r="E18" s="12"/>
    </row>
    <row r="19" spans="1:5" ht="12.75">
      <c r="A19" s="8">
        <v>7</v>
      </c>
      <c r="B19" s="42"/>
      <c r="C19" s="24"/>
      <c r="D19" s="43"/>
      <c r="E19" s="12"/>
    </row>
    <row r="20" spans="1:5" ht="12.75">
      <c r="A20" s="8">
        <v>8</v>
      </c>
      <c r="B20" s="42"/>
      <c r="C20" s="24"/>
      <c r="D20" s="43"/>
      <c r="E20" s="12"/>
    </row>
    <row r="21" spans="1:5" ht="12.75">
      <c r="A21" s="8">
        <v>9</v>
      </c>
      <c r="B21" s="42"/>
      <c r="C21" s="24"/>
      <c r="D21" s="43"/>
      <c r="E21" s="12"/>
    </row>
    <row r="22" spans="1:5" ht="12.75">
      <c r="A22" s="8">
        <v>10</v>
      </c>
      <c r="B22" s="42"/>
      <c r="C22" s="24"/>
      <c r="D22" s="43"/>
      <c r="E22" s="12"/>
    </row>
    <row r="23" spans="1:5" ht="15">
      <c r="A23" s="8">
        <v>11</v>
      </c>
      <c r="B23" s="30"/>
      <c r="C23" s="24"/>
      <c r="D23" s="25"/>
      <c r="E23" s="12"/>
    </row>
    <row r="24" spans="1:5" ht="12.75">
      <c r="A24" s="8">
        <v>12</v>
      </c>
      <c r="B24" s="29"/>
      <c r="C24" s="29"/>
      <c r="D24" s="29"/>
      <c r="E24" s="12"/>
    </row>
    <row r="25" spans="1:5" ht="12.75">
      <c r="A25" s="8">
        <v>13</v>
      </c>
      <c r="B25" s="29"/>
      <c r="C25" s="29"/>
      <c r="D25" s="29"/>
      <c r="E25" s="12"/>
    </row>
    <row r="28" spans="1:5" ht="15">
      <c r="A28" s="18" t="s">
        <v>13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1"/>
      <c r="C30" s="29"/>
      <c r="D30" s="32"/>
      <c r="E30" s="26"/>
    </row>
    <row r="31" spans="1:5" ht="15">
      <c r="A31" s="29">
        <v>2</v>
      </c>
      <c r="B31" s="31"/>
      <c r="C31" s="29"/>
      <c r="D31" s="32"/>
      <c r="E31" s="26"/>
    </row>
    <row r="34" spans="1:5" ht="15">
      <c r="A34" s="18" t="s">
        <v>14</v>
      </c>
      <c r="B34" s="18"/>
      <c r="C34" s="18"/>
      <c r="D34" s="18"/>
      <c r="E34" s="18"/>
    </row>
    <row r="35" spans="1:5" ht="15">
      <c r="A35" s="21" t="s">
        <v>11</v>
      </c>
      <c r="B35" s="27" t="s">
        <v>1</v>
      </c>
      <c r="C35" s="28" t="s">
        <v>2</v>
      </c>
      <c r="D35" s="28" t="s">
        <v>3</v>
      </c>
      <c r="E35" s="21" t="s">
        <v>4</v>
      </c>
    </row>
    <row r="36" spans="1:5" ht="12.75">
      <c r="A36" s="29">
        <v>1</v>
      </c>
      <c r="B36" s="29"/>
      <c r="C36" s="29"/>
      <c r="D36" s="29"/>
      <c r="E36" s="29"/>
    </row>
    <row r="37" spans="1:5" ht="12.75">
      <c r="A37" s="29">
        <v>2</v>
      </c>
      <c r="B37" s="29"/>
      <c r="C37" s="29"/>
      <c r="D37" s="29"/>
      <c r="E37" s="29"/>
    </row>
    <row r="38" spans="1:5" ht="12.75">
      <c r="A38" s="29">
        <v>3</v>
      </c>
      <c r="B38" s="29"/>
      <c r="C38" s="29"/>
      <c r="D38" s="29"/>
      <c r="E38" s="29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2021-01-27T11:40:32Z</cp:lastPrinted>
  <dcterms:created xsi:type="dcterms:W3CDTF">2020-03-03T07:59:12Z</dcterms:created>
  <dcterms:modified xsi:type="dcterms:W3CDTF">2021-02-02T09:16:19Z</dcterms:modified>
  <cp:category/>
  <cp:version/>
  <cp:contentType/>
  <cp:contentStatus/>
</cp:coreProperties>
</file>