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4"/>
  </bookViews>
  <sheets>
    <sheet name="18.01.2021 " sheetId="1" r:id="rId1"/>
    <sheet name="19.01.2021 " sheetId="2" r:id="rId2"/>
    <sheet name="20.01.2021" sheetId="3" r:id="rId3"/>
    <sheet name="21.01.2021" sheetId="4" r:id="rId4"/>
    <sheet name="22.01.2021" sheetId="5" r:id="rId5"/>
  </sheets>
  <definedNames/>
  <calcPr fullCalcOnLoad="1"/>
</workbook>
</file>

<file path=xl/sharedStrings.xml><?xml version="1.0" encoding="utf-8"?>
<sst xmlns="http://schemas.openxmlformats.org/spreadsheetml/2006/main" count="236" uniqueCount="84">
  <si>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</si>
  <si>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</si>
  <si>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</si>
  <si>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</si>
  <si>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</si>
  <si>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</si>
  <si>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</si>
  <si>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</si>
  <si>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</si>
  <si>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</si>
  <si>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</si>
  <si>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</si>
  <si>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</si>
  <si>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</si>
  <si>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</si>
  <si>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Publiserv SA</t>
  </si>
  <si>
    <t>Cronos Consulting</t>
  </si>
  <si>
    <t>consum apă</t>
  </si>
  <si>
    <t>plăților efectuate în perioada 21.01.2021</t>
  </si>
  <si>
    <t>Colectare deșeuri</t>
  </si>
  <si>
    <t>BEJ Cotoi Cornel</t>
  </si>
  <si>
    <t>Executare silită dosar 283/2020</t>
  </si>
  <si>
    <t>Banca Transilvania</t>
  </si>
  <si>
    <t>confecționat bănci</t>
  </si>
  <si>
    <t>Delgaz Grid</t>
  </si>
  <si>
    <t>Municipiul Piatra Neamț</t>
  </si>
  <si>
    <t>RA Monitorul Oficial</t>
  </si>
  <si>
    <t>ISC</t>
  </si>
  <si>
    <t xml:space="preserve"> taxă ISC proiect cod  SMIS 126607</t>
  </si>
  <si>
    <t>Altex România SA</t>
  </si>
  <si>
    <t>accesorii cameră video</t>
  </si>
  <si>
    <t>F64 STUDIO</t>
  </si>
  <si>
    <t>accesoriu sistem prindere camera video</t>
  </si>
  <si>
    <t>taxă publicare anunț</t>
  </si>
  <si>
    <t>plăților efectuate în perioada 18.01.2021</t>
  </si>
  <si>
    <t xml:space="preserve">Romstamp Gravura </t>
  </si>
  <si>
    <t>Ștampila stare civilă</t>
  </si>
  <si>
    <t>Enel Energie Muntenia</t>
  </si>
  <si>
    <t>energie electrică(sediu,domeniu public)</t>
  </si>
  <si>
    <t>Anteu srl</t>
  </si>
  <si>
    <t>stingătoare și țevi refulare</t>
  </si>
  <si>
    <t>rapoarte evaluare</t>
  </si>
  <si>
    <t>asigurare service</t>
  </si>
  <si>
    <t>Servicii ecarisaj</t>
  </si>
  <si>
    <t xml:space="preserve"> reparații curente străzi</t>
  </si>
  <si>
    <t>abonament presă</t>
  </si>
  <si>
    <t>servicii telefonie</t>
  </si>
  <si>
    <t>asistență tehnică Registru Agricol</t>
  </si>
  <si>
    <t>publicitate</t>
  </si>
  <si>
    <t>Expert Cont</t>
  </si>
  <si>
    <t>Servicii audio -video</t>
  </si>
  <si>
    <t>plăților efectuate în perioada 20.01.2021</t>
  </si>
  <si>
    <t>cheltuieli întreținere</t>
  </si>
  <si>
    <t>servicii consultanță proiect cod SMIS 126607</t>
  </si>
  <si>
    <t>plăților efectuate în perioada 19.01.2021</t>
  </si>
  <si>
    <t>amenajare grădinița și școala Speranța</t>
  </si>
  <si>
    <t>Direcția Economică</t>
  </si>
  <si>
    <t>taxa aviz  modernizare iluminat public SMIS 124828</t>
  </si>
  <si>
    <t>Business Analysis strategy CON</t>
  </si>
  <si>
    <t>servicii consultanță sistem inteligent SMIS 126608</t>
  </si>
  <si>
    <t>taxă aviz investiții pod peste pârâul Turcului</t>
  </si>
  <si>
    <t>taxa aviz pod peste pârâul Turcului</t>
  </si>
  <si>
    <t>taxa aviz modernizare coridor mobil E-V Mihai Viteazu  SMIS 126606</t>
  </si>
  <si>
    <t>reabilitare Grădinița nr. 2 SMIS 128042</t>
  </si>
  <si>
    <t>taxa aviz proiect modernizare coridor mobil E-V Mihai Viteazu  SMIS 126606</t>
  </si>
  <si>
    <t xml:space="preserve"> sc Expert Eval srl</t>
  </si>
  <si>
    <t>Texamet Grup srl</t>
  </si>
  <si>
    <t xml:space="preserve"> sc Salubritas SA</t>
  </si>
  <si>
    <t xml:space="preserve">Grup de presă Accent </t>
  </si>
  <si>
    <t>Sedpress Ceahlăul SA</t>
  </si>
  <si>
    <t xml:space="preserve">SC Valmedia SRL </t>
  </si>
  <si>
    <t>Orange România SA</t>
  </si>
  <si>
    <t>Grup Soft SRL</t>
  </si>
  <si>
    <t xml:space="preserve">Realitatea Media SRL </t>
  </si>
  <si>
    <t xml:space="preserve">Quill Pen Paper SRL </t>
  </si>
  <si>
    <t xml:space="preserve">Beta Image SRL </t>
  </si>
  <si>
    <t>energie electrică  sediu BMSU</t>
  </si>
  <si>
    <t>Asociația de Proprietari  bloc 122</t>
  </si>
  <si>
    <t>abonament format electronic</t>
  </si>
  <si>
    <t>taxa aviz investitii pod peste pârâul Turcului</t>
  </si>
  <si>
    <t xml:space="preserve"> C.J Apa Serv SA</t>
  </si>
  <si>
    <t>Branter Servicii Ecologice SA</t>
  </si>
  <si>
    <t>plăților efectuate în perioada 22.01.2021</t>
  </si>
  <si>
    <t>taxă curier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</si>
</sst>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4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14" fontId="4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9">
      <selection activeCell="C38" sqref="C38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0.8515625" style="3" customWidth="1"/>
    <col min="4" max="4" width="46.8515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56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34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59.5</v>
      </c>
      <c r="C13" s="24" t="s">
        <v>35</v>
      </c>
      <c r="D13" s="25" t="s">
        <v>36</v>
      </c>
      <c r="E13" s="12">
        <v>44214</v>
      </c>
    </row>
    <row r="14" spans="1:5" ht="12.75" customHeight="1">
      <c r="A14" s="8" t="s">
        <v>7</v>
      </c>
      <c r="B14" s="23">
        <f>8851.04+36789.94+266019.03</f>
        <v>311660.01</v>
      </c>
      <c r="C14" s="24" t="s">
        <v>37</v>
      </c>
      <c r="D14" s="25" t="s">
        <v>38</v>
      </c>
      <c r="E14" s="12">
        <v>44214</v>
      </c>
    </row>
    <row r="15" spans="1:5" ht="12.75" customHeight="1">
      <c r="A15" s="8" t="s">
        <v>8</v>
      </c>
      <c r="B15" s="29">
        <f>187.48+199.99+176.38</f>
        <v>563.85</v>
      </c>
      <c r="C15" s="29" t="s">
        <v>29</v>
      </c>
      <c r="D15" s="29" t="s">
        <v>30</v>
      </c>
      <c r="E15" s="12">
        <v>44214</v>
      </c>
    </row>
    <row r="16" spans="1:5" ht="12.75">
      <c r="A16" s="8" t="s">
        <v>10</v>
      </c>
      <c r="B16" s="41">
        <v>134.99</v>
      </c>
      <c r="C16" s="24" t="s">
        <v>31</v>
      </c>
      <c r="D16" s="42" t="s">
        <v>32</v>
      </c>
      <c r="E16" s="12">
        <v>44214</v>
      </c>
    </row>
    <row r="17" spans="1:5" ht="12.75">
      <c r="A17" s="8">
        <v>5</v>
      </c>
      <c r="B17" s="41">
        <v>133.6</v>
      </c>
      <c r="C17" s="24" t="s">
        <v>26</v>
      </c>
      <c r="D17" s="42" t="s">
        <v>33</v>
      </c>
      <c r="E17" s="12">
        <v>44214</v>
      </c>
    </row>
    <row r="18" spans="1:5" ht="12.75">
      <c r="A18" s="8">
        <v>6</v>
      </c>
      <c r="B18" s="41"/>
      <c r="C18" s="24"/>
      <c r="D18" s="42"/>
      <c r="E18" s="12"/>
    </row>
    <row r="19" spans="1:5" ht="12.75">
      <c r="A19" s="8">
        <v>7</v>
      </c>
      <c r="B19" s="41"/>
      <c r="C19" s="24"/>
      <c r="D19" s="42"/>
      <c r="E19" s="12"/>
    </row>
    <row r="20" spans="1:5" ht="12.75">
      <c r="A20" s="8">
        <v>8</v>
      </c>
      <c r="B20" s="41"/>
      <c r="C20" s="24"/>
      <c r="D20" s="42"/>
      <c r="E20" s="12"/>
    </row>
    <row r="21" spans="1:5" ht="12.75">
      <c r="A21" s="8">
        <v>9</v>
      </c>
      <c r="B21" s="41"/>
      <c r="C21" s="24"/>
      <c r="D21" s="42"/>
      <c r="E21" s="12"/>
    </row>
    <row r="22" spans="1:5" ht="12.75">
      <c r="A22" s="8">
        <v>10</v>
      </c>
      <c r="B22" s="41"/>
      <c r="C22" s="24"/>
      <c r="D22" s="42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41">
        <v>120</v>
      </c>
      <c r="C36" s="24" t="s">
        <v>15</v>
      </c>
      <c r="D36" s="42" t="s">
        <v>61</v>
      </c>
      <c r="E36" s="40">
        <v>44214</v>
      </c>
    </row>
    <row r="37" spans="1:5" ht="15">
      <c r="A37" s="29">
        <v>2</v>
      </c>
      <c r="B37" s="31">
        <v>100</v>
      </c>
      <c r="C37" s="29" t="s">
        <v>25</v>
      </c>
      <c r="D37" s="32" t="s">
        <v>60</v>
      </c>
      <c r="E37" s="26">
        <v>44214</v>
      </c>
    </row>
    <row r="38" spans="1:5" ht="12.75">
      <c r="A38" s="29">
        <v>3</v>
      </c>
      <c r="B38" s="41">
        <f>764.14+134.85+1910.35+337.12</f>
        <v>3146.46</v>
      </c>
      <c r="C38" s="24" t="s">
        <v>27</v>
      </c>
      <c r="D38" s="42" t="s">
        <v>28</v>
      </c>
      <c r="E38" s="26">
        <v>44214</v>
      </c>
    </row>
    <row r="39" spans="1:5" ht="12.75">
      <c r="A39" s="29">
        <v>4</v>
      </c>
      <c r="B39" s="41">
        <f>4252.76+24098.99</f>
        <v>28351.75</v>
      </c>
      <c r="C39" s="24" t="s">
        <v>58</v>
      </c>
      <c r="D39" s="42" t="s">
        <v>59</v>
      </c>
      <c r="E39" s="26">
        <v>44214</v>
      </c>
    </row>
    <row r="40" spans="1:5" ht="15">
      <c r="A40" s="3">
        <v>5</v>
      </c>
      <c r="B40" s="31">
        <f>74.08+419.77</f>
        <v>493.84999999999997</v>
      </c>
      <c r="C40" s="29" t="s">
        <v>24</v>
      </c>
      <c r="D40" s="32" t="s">
        <v>57</v>
      </c>
      <c r="E40" s="26">
        <v>44214</v>
      </c>
    </row>
    <row r="41" spans="1:5" ht="12.75">
      <c r="A41" s="29">
        <v>6</v>
      </c>
      <c r="B41" s="41">
        <f>170+30</f>
        <v>200</v>
      </c>
      <c r="C41" s="24" t="s">
        <v>25</v>
      </c>
      <c r="D41" s="42" t="s">
        <v>62</v>
      </c>
      <c r="E41" s="26">
        <v>44214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7">
      <selection activeCell="D37" sqref="D37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3.140625" style="3" customWidth="1"/>
    <col min="4" max="4" width="70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56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54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955.57+1820.7</f>
        <v>2776.27</v>
      </c>
      <c r="C13" s="24" t="s">
        <v>39</v>
      </c>
      <c r="D13" s="25" t="s">
        <v>40</v>
      </c>
      <c r="E13" s="12">
        <v>44215</v>
      </c>
    </row>
    <row r="14" spans="1:5" ht="12.75" customHeight="1">
      <c r="A14" s="8" t="s">
        <v>7</v>
      </c>
      <c r="B14" s="23">
        <v>297.5</v>
      </c>
      <c r="C14" s="24" t="s">
        <v>65</v>
      </c>
      <c r="D14" s="25" t="s">
        <v>41</v>
      </c>
      <c r="E14" s="12">
        <v>44215</v>
      </c>
    </row>
    <row r="15" spans="1:5" ht="12.75" customHeight="1">
      <c r="A15" s="8" t="s">
        <v>8</v>
      </c>
      <c r="B15" s="23">
        <v>1008.64</v>
      </c>
      <c r="C15" s="24" t="s">
        <v>66</v>
      </c>
      <c r="D15" s="25" t="s">
        <v>42</v>
      </c>
      <c r="E15" s="12">
        <v>44215</v>
      </c>
    </row>
    <row r="16" spans="1:5" ht="12.75">
      <c r="A16" s="8" t="s">
        <v>10</v>
      </c>
      <c r="B16" s="29">
        <f>3069.82+78109.92</f>
        <v>81179.74</v>
      </c>
      <c r="C16" s="29" t="s">
        <v>67</v>
      </c>
      <c r="D16" s="29" t="s">
        <v>43</v>
      </c>
      <c r="E16" s="12">
        <v>44215</v>
      </c>
    </row>
    <row r="17" spans="1:5" ht="12.75">
      <c r="A17" s="8">
        <v>5</v>
      </c>
      <c r="B17" s="41">
        <v>212528.79</v>
      </c>
      <c r="C17" s="24" t="s">
        <v>15</v>
      </c>
      <c r="D17" s="42" t="s">
        <v>44</v>
      </c>
      <c r="E17" s="40">
        <v>44215</v>
      </c>
    </row>
    <row r="18" spans="1:5" ht="12.75">
      <c r="A18" s="8">
        <v>6</v>
      </c>
      <c r="B18" s="23">
        <v>552.01</v>
      </c>
      <c r="C18" s="24" t="s">
        <v>68</v>
      </c>
      <c r="D18" s="25" t="s">
        <v>45</v>
      </c>
      <c r="E18" s="12">
        <v>44215</v>
      </c>
    </row>
    <row r="19" spans="1:5" ht="12.75">
      <c r="A19" s="8">
        <v>7</v>
      </c>
      <c r="B19" s="23">
        <v>1438.5</v>
      </c>
      <c r="C19" s="24" t="s">
        <v>69</v>
      </c>
      <c r="D19" s="25" t="s">
        <v>45</v>
      </c>
      <c r="E19" s="12">
        <v>44215</v>
      </c>
    </row>
    <row r="20" spans="1:5" ht="12.75">
      <c r="A20" s="8">
        <v>8</v>
      </c>
      <c r="B20" s="23">
        <v>420</v>
      </c>
      <c r="C20" s="24" t="s">
        <v>70</v>
      </c>
      <c r="D20" s="25" t="s">
        <v>45</v>
      </c>
      <c r="E20" s="12">
        <v>44215</v>
      </c>
    </row>
    <row r="21" spans="1:5" ht="12.75">
      <c r="A21" s="8">
        <v>9</v>
      </c>
      <c r="B21" s="23">
        <v>3113.58</v>
      </c>
      <c r="C21" s="24" t="s">
        <v>71</v>
      </c>
      <c r="D21" s="25" t="s">
        <v>46</v>
      </c>
      <c r="E21" s="12">
        <v>44215</v>
      </c>
    </row>
    <row r="22" spans="1:5" ht="12.75">
      <c r="A22" s="8">
        <v>10</v>
      </c>
      <c r="B22" s="23">
        <v>595</v>
      </c>
      <c r="C22" s="24" t="s">
        <v>72</v>
      </c>
      <c r="D22" s="25" t="s">
        <v>47</v>
      </c>
      <c r="E22" s="12">
        <v>44215</v>
      </c>
    </row>
    <row r="23" spans="1:5" ht="15">
      <c r="A23" s="8">
        <v>11</v>
      </c>
      <c r="B23" s="30">
        <v>214.2</v>
      </c>
      <c r="C23" s="24" t="s">
        <v>73</v>
      </c>
      <c r="D23" s="25" t="s">
        <v>48</v>
      </c>
      <c r="E23" s="12">
        <v>44215</v>
      </c>
    </row>
    <row r="24" spans="1:5" ht="12.75">
      <c r="A24" s="8">
        <v>12</v>
      </c>
      <c r="B24" s="29">
        <v>1155</v>
      </c>
      <c r="C24" s="29" t="s">
        <v>74</v>
      </c>
      <c r="D24" s="29" t="s">
        <v>48</v>
      </c>
      <c r="E24" s="12">
        <v>44215</v>
      </c>
    </row>
    <row r="25" spans="1:5" ht="12.75">
      <c r="A25" s="8">
        <v>13</v>
      </c>
      <c r="B25" s="29">
        <v>2142</v>
      </c>
      <c r="C25" s="29" t="s">
        <v>75</v>
      </c>
      <c r="D25" s="29" t="s">
        <v>50</v>
      </c>
      <c r="E25" s="12">
        <v>44215</v>
      </c>
    </row>
    <row r="26" spans="1:5" ht="12.75">
      <c r="A26" s="8">
        <v>14</v>
      </c>
      <c r="B26" s="23">
        <v>211.41</v>
      </c>
      <c r="C26" s="24" t="s">
        <v>37</v>
      </c>
      <c r="D26" s="25" t="s">
        <v>76</v>
      </c>
      <c r="E26" s="12">
        <v>44215</v>
      </c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5">
      <c r="A36" s="29">
        <v>1</v>
      </c>
      <c r="B36" s="31">
        <f>247.82+43.73</f>
        <v>291.55</v>
      </c>
      <c r="C36" s="29" t="s">
        <v>24</v>
      </c>
      <c r="D36" s="32" t="s">
        <v>64</v>
      </c>
      <c r="E36" s="26">
        <v>44215</v>
      </c>
    </row>
    <row r="37" spans="1:5" ht="15">
      <c r="A37" s="29">
        <v>2</v>
      </c>
      <c r="B37" s="31">
        <f>606.9+107.1</f>
        <v>714</v>
      </c>
      <c r="C37" s="29" t="s">
        <v>49</v>
      </c>
      <c r="D37" s="43" t="s">
        <v>63</v>
      </c>
      <c r="E37" s="26">
        <v>44215</v>
      </c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6.140625" style="3" customWidth="1"/>
    <col min="2" max="2" width="12.421875" style="3" customWidth="1"/>
    <col min="3" max="3" width="28.00390625" style="3" customWidth="1"/>
    <col min="4" max="4" width="36.00390625" style="3" customWidth="1"/>
    <col min="5" max="5" width="8.8515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56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51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54.75</v>
      </c>
      <c r="C13" s="24" t="s">
        <v>77</v>
      </c>
      <c r="D13" s="25" t="s">
        <v>52</v>
      </c>
      <c r="E13" s="12">
        <v>44216</v>
      </c>
    </row>
    <row r="14" spans="1:5" ht="12.75" customHeight="1">
      <c r="A14" s="8" t="s">
        <v>7</v>
      </c>
      <c r="B14" s="23">
        <v>550</v>
      </c>
      <c r="C14" s="24" t="s">
        <v>26</v>
      </c>
      <c r="D14" s="25" t="s">
        <v>78</v>
      </c>
      <c r="E14" s="12">
        <v>44216</v>
      </c>
    </row>
    <row r="15" spans="1:5" ht="12.75" customHeight="1">
      <c r="A15" s="8" t="s">
        <v>8</v>
      </c>
      <c r="B15" s="23"/>
      <c r="C15" s="24"/>
      <c r="D15" s="25"/>
      <c r="E15" s="12"/>
    </row>
    <row r="16" spans="1:5" ht="12.75">
      <c r="A16" s="8" t="s">
        <v>10</v>
      </c>
      <c r="B16" s="29"/>
      <c r="C16" s="29"/>
      <c r="D16" s="29"/>
      <c r="E16" s="12"/>
    </row>
    <row r="17" spans="1:5" ht="12.75">
      <c r="A17" s="8">
        <v>5</v>
      </c>
      <c r="B17" s="37"/>
      <c r="C17" s="38"/>
      <c r="D17" s="39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41">
        <f>11584.56+1200.8+2256.24</f>
        <v>15041.599999999999</v>
      </c>
      <c r="C36" s="24" t="s">
        <v>16</v>
      </c>
      <c r="D36" s="42" t="s">
        <v>53</v>
      </c>
      <c r="E36" s="40">
        <v>44216</v>
      </c>
    </row>
    <row r="37" spans="1:5" ht="15">
      <c r="A37" s="29">
        <v>2</v>
      </c>
      <c r="B37" s="31"/>
      <c r="C37" s="29"/>
      <c r="D37" s="32"/>
      <c r="E37" s="26"/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3.28125" style="3" customWidth="1"/>
    <col min="4" max="4" width="31.8515625" style="3" customWidth="1"/>
    <col min="5" max="5" width="10.5742187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56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18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5314.48+28.19+1775.81+131.54+967.77+8305.89+178.52+59.19+367.77+1050.76+374.6</f>
        <v>18554.519999999997</v>
      </c>
      <c r="C13" s="24" t="s">
        <v>80</v>
      </c>
      <c r="D13" s="25" t="s">
        <v>17</v>
      </c>
      <c r="E13" s="12">
        <v>44217</v>
      </c>
    </row>
    <row r="14" spans="1:5" ht="12.75" customHeight="1">
      <c r="A14" s="8" t="s">
        <v>7</v>
      </c>
      <c r="B14" s="23">
        <f>1390.94+1310.23+907.14+1025.34+684.48+14314.27</f>
        <v>19632.4</v>
      </c>
      <c r="C14" s="24" t="s">
        <v>81</v>
      </c>
      <c r="D14" s="25" t="s">
        <v>19</v>
      </c>
      <c r="E14" s="12">
        <v>44217</v>
      </c>
    </row>
    <row r="15" spans="1:5" ht="12.75" customHeight="1">
      <c r="A15" s="8" t="s">
        <v>8</v>
      </c>
      <c r="B15" s="23">
        <v>6332.78</v>
      </c>
      <c r="C15" s="24" t="s">
        <v>20</v>
      </c>
      <c r="D15" s="25" t="s">
        <v>21</v>
      </c>
      <c r="E15" s="12">
        <v>44217</v>
      </c>
    </row>
    <row r="16" spans="1:5" ht="12.75">
      <c r="A16" s="8" t="s">
        <v>10</v>
      </c>
      <c r="B16" s="31">
        <v>88281.45</v>
      </c>
      <c r="C16" s="29" t="s">
        <v>15</v>
      </c>
      <c r="D16" s="29" t="s">
        <v>23</v>
      </c>
      <c r="E16" s="12">
        <v>44217</v>
      </c>
    </row>
    <row r="17" spans="1:5" ht="12.75">
      <c r="A17" s="8">
        <v>5</v>
      </c>
      <c r="B17" s="37"/>
      <c r="C17" s="38"/>
      <c r="D17" s="39"/>
      <c r="E17" s="40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5">
      <c r="A36" s="29">
        <v>1</v>
      </c>
      <c r="B36" s="31">
        <v>112.05</v>
      </c>
      <c r="C36" s="29" t="s">
        <v>24</v>
      </c>
      <c r="D36" s="32" t="s">
        <v>79</v>
      </c>
      <c r="E36" s="26">
        <v>44217</v>
      </c>
    </row>
    <row r="37" spans="1:5" ht="15">
      <c r="A37" s="29">
        <v>2</v>
      </c>
      <c r="B37" s="31"/>
      <c r="C37" s="29"/>
      <c r="D37" s="32"/>
      <c r="E37" s="26"/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3">
      <selection activeCell="D16" sqref="D1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3.28125" style="3" customWidth="1"/>
    <col min="4" max="4" width="31.8515625" style="3" customWidth="1"/>
    <col min="5" max="5" width="10.5742187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56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82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76.16</v>
      </c>
      <c r="C13" s="24" t="s">
        <v>25</v>
      </c>
      <c r="D13" s="25" t="s">
        <v>83</v>
      </c>
      <c r="E13" s="12">
        <v>44218</v>
      </c>
    </row>
    <row r="14" spans="1:5" ht="12.75" customHeight="1">
      <c r="A14" s="8" t="s">
        <v>7</v>
      </c>
      <c r="B14" s="23"/>
      <c r="C14" s="24"/>
      <c r="D14" s="25"/>
      <c r="E14" s="12"/>
    </row>
    <row r="15" spans="1:5" ht="12.75" customHeight="1">
      <c r="A15" s="8" t="s">
        <v>8</v>
      </c>
      <c r="B15" s="23"/>
      <c r="C15" s="24"/>
      <c r="D15" s="25"/>
      <c r="E15" s="12"/>
    </row>
    <row r="16" spans="1:5" ht="12.75">
      <c r="A16" s="8" t="s">
        <v>10</v>
      </c>
      <c r="B16" s="31"/>
      <c r="C16" s="29"/>
      <c r="D16" s="29"/>
      <c r="E16" s="12"/>
    </row>
    <row r="17" spans="1:5" ht="12.75">
      <c r="A17" s="8">
        <v>5</v>
      </c>
      <c r="B17" s="37"/>
      <c r="C17" s="38"/>
      <c r="D17" s="39"/>
      <c r="E17" s="40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41">
        <f>502329.73+401977.65</f>
        <v>904307.38</v>
      </c>
      <c r="C36" s="24" t="s">
        <v>22</v>
      </c>
      <c r="D36" s="42" t="s">
        <v>55</v>
      </c>
      <c r="E36" s="40">
        <v>44218</v>
      </c>
    </row>
    <row r="37" spans="1:5" ht="15">
      <c r="A37" s="29">
        <v>2</v>
      </c>
      <c r="B37" s="31">
        <v>113.05</v>
      </c>
      <c r="C37" s="29" t="s">
        <v>24</v>
      </c>
      <c r="D37" s="32" t="s">
        <v>79</v>
      </c>
      <c r="E37" s="26">
        <v>44218</v>
      </c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2021-01-27T11:40:32Z</cp:lastPrinted>
  <dcterms:created xsi:type="dcterms:W3CDTF">2020-03-03T07:59:12Z</dcterms:created>
  <dcterms:modified xsi:type="dcterms:W3CDTF">2021-02-02T09:17:45Z</dcterms:modified>
  <cp:category/>
  <cp:version/>
  <cp:contentType/>
  <cp:contentStatus/>
</cp:coreProperties>
</file>