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12000" activeTab="0"/>
  </bookViews>
  <sheets>
    <sheet name="15.03.2021 " sheetId="1" r:id="rId1"/>
    <sheet name="16.03.2021 " sheetId="2" r:id="rId2"/>
    <sheet name="17.03.2021 " sheetId="3" r:id="rId3"/>
    <sheet name="18.03.2021" sheetId="4" r:id="rId4"/>
    <sheet name="19.03.2021" sheetId="5" r:id="rId5"/>
  </sheets>
  <definedNames/>
  <calcPr fullCalcOnLoad="1"/>
</workbook>
</file>

<file path=xl/sharedStrings.xml><?xml version="1.0" encoding="utf-8"?>
<sst xmlns="http://schemas.openxmlformats.org/spreadsheetml/2006/main" count="230" uniqueCount="102">
  <si>
    <t>SITUAȚIA</t>
  </si>
  <si>
    <t>SUMA PLĂTITĂ</t>
  </si>
  <si>
    <t>BENEFICIAR</t>
  </si>
  <si>
    <t>OBIECTIV</t>
  </si>
  <si>
    <t>DATA PLATII</t>
  </si>
  <si>
    <t>Nr. crt</t>
  </si>
  <si>
    <t>1</t>
  </si>
  <si>
    <t>2</t>
  </si>
  <si>
    <t>3</t>
  </si>
  <si>
    <t>BUNURI SI SERVICII</t>
  </si>
  <si>
    <t>4</t>
  </si>
  <si>
    <t>Nr. crt.</t>
  </si>
  <si>
    <t>CHELTUIELI PERSONAL</t>
  </si>
  <si>
    <t>TRANSFERURI</t>
  </si>
  <si>
    <t xml:space="preserve">Investitii </t>
  </si>
  <si>
    <t>Municipiul Piatra Neamț</t>
  </si>
  <si>
    <t>Direcția Economică</t>
  </si>
  <si>
    <t>servicii corespondență</t>
  </si>
  <si>
    <t>CN Poșta Română SA</t>
  </si>
  <si>
    <t>Topoprest SRL</t>
  </si>
  <si>
    <t>Publiserv  SA</t>
  </si>
  <si>
    <t>Delgaz Grid SA</t>
  </si>
  <si>
    <t>Grup Soft SRL</t>
  </si>
  <si>
    <t>servicii  asistenșă tehnică registru agricol</t>
  </si>
  <si>
    <t>Parking SA</t>
  </si>
  <si>
    <t>taxă concesiune teren 2200mp</t>
  </si>
  <si>
    <t>Realitatea Media SRL</t>
  </si>
  <si>
    <t>servicii publicitate</t>
  </si>
  <si>
    <t>Mediaservice SRL</t>
  </si>
  <si>
    <t>Wolters Kluwer SRL</t>
  </si>
  <si>
    <t>abonament idrept</t>
  </si>
  <si>
    <t>Brantner Servicii Ecologice SA</t>
  </si>
  <si>
    <t>consum apă</t>
  </si>
  <si>
    <t>Compania Județeană Apa Serv</t>
  </si>
  <si>
    <t>SC Luxten Lighting Company SA</t>
  </si>
  <si>
    <t>SC Publiserv SA</t>
  </si>
  <si>
    <t>SC OK Bobo SRL</t>
  </si>
  <si>
    <t>5</t>
  </si>
  <si>
    <t>6</t>
  </si>
  <si>
    <t>7</t>
  </si>
  <si>
    <t>8</t>
  </si>
  <si>
    <t>9</t>
  </si>
  <si>
    <t>10</t>
  </si>
  <si>
    <t>11</t>
  </si>
  <si>
    <t>12</t>
  </si>
  <si>
    <t>SC Advanced software SRL</t>
  </si>
  <si>
    <t>SC Agressione SRL</t>
  </si>
  <si>
    <t>SC Beta Image SRL</t>
  </si>
  <si>
    <t>Direcția Silvică</t>
  </si>
  <si>
    <t>Eprubeta farm srl</t>
  </si>
  <si>
    <t>măști chirurgicale</t>
  </si>
  <si>
    <t>SC Locativ serv SRL</t>
  </si>
  <si>
    <t>Întreținere, menținere sistem iluminat public</t>
  </si>
  <si>
    <t>IPS Grup SRL</t>
  </si>
  <si>
    <t>mentenanță echipamente și accesorii hardware pentru proiecte</t>
  </si>
  <si>
    <t>SC Grup alpin extrem SRL</t>
  </si>
  <si>
    <t>13</t>
  </si>
  <si>
    <t xml:space="preserve">Investiții </t>
  </si>
  <si>
    <t>BUNURI ȘI SERVICII</t>
  </si>
  <si>
    <t>hărtie copiator A3 și A4</t>
  </si>
  <si>
    <t xml:space="preserve"> servicii de streaming  audio-video</t>
  </si>
  <si>
    <t>administrare pădure</t>
  </si>
  <si>
    <t>demontare firmă luminoasă de la Mall Forum Center</t>
  </si>
  <si>
    <t>monitorizare sistem alarmă la obiectivul Baia comunală</t>
  </si>
  <si>
    <t xml:space="preserve">bonuri valorice de  carburanți </t>
  </si>
  <si>
    <t>marcaje rutiere și reparații curente străzi</t>
  </si>
  <si>
    <t>chirie și întreținere unități locative</t>
  </si>
  <si>
    <t>consultanță în managementul proiectelor cod SMIS 12606</t>
  </si>
  <si>
    <t>consultanță în managementul proiectelor cod SMIS 12604</t>
  </si>
  <si>
    <t>consultanță în managementul proiectelor cod SMIS 127349</t>
  </si>
  <si>
    <t>Cronos Consulting SRL</t>
  </si>
  <si>
    <t>plăților efectuate în perioada 15.03.2021</t>
  </si>
  <si>
    <t>utilități bloc ANL Pompiliu Clement</t>
  </si>
  <si>
    <t>Grădinița Vicenzina Cusmano</t>
  </si>
  <si>
    <t>transfer materiale și salarii trimestrul 1</t>
  </si>
  <si>
    <t>Grădinița Cristos Rege</t>
  </si>
  <si>
    <t>14</t>
  </si>
  <si>
    <t>Asociația de proprietari BL 122</t>
  </si>
  <si>
    <t>cheltuieli îintreținere asociația de proprietari bl.122</t>
  </si>
  <si>
    <t>plăților efectuate în perioada 16.03.2021</t>
  </si>
  <si>
    <t>plăților efectuate în perioada 18.03.2021</t>
  </si>
  <si>
    <t>plăților efectuate în perioada 19.03.2021</t>
  </si>
  <si>
    <t>Metro service SRL</t>
  </si>
  <si>
    <t>servicii scanări documente A2</t>
  </si>
  <si>
    <t>SC Ramses SRL</t>
  </si>
  <si>
    <t xml:space="preserve"> service rețele comunicație și semafoare, înlocuit piese</t>
  </si>
  <si>
    <t>documentație cadastrală apartamentare și dezmembrare pentru imobil aparținând municipiului</t>
  </si>
  <si>
    <t>SC Quill Pen Paper</t>
  </si>
  <si>
    <t>Telekom Communication România</t>
  </si>
  <si>
    <t>servicii internet</t>
  </si>
  <si>
    <t>taxă aviz proiect cod SMIS 128040</t>
  </si>
  <si>
    <t>service și asistență tehnică pasaj Curte Domnească</t>
  </si>
  <si>
    <t>SC SOS security SRL</t>
  </si>
  <si>
    <t>service copiatoare</t>
  </si>
  <si>
    <t>Locativserv SRL</t>
  </si>
  <si>
    <t>întreținere și exploatare Mall Forum Center</t>
  </si>
  <si>
    <t>colectat și transport deșeuri</t>
  </si>
  <si>
    <t>taxe timbru</t>
  </si>
  <si>
    <t>servicii consultanță  proiect cod SMIS 126605</t>
  </si>
  <si>
    <t>CCAT Solution Grup</t>
  </si>
  <si>
    <t>plăților efectuate în perioada 17.03.2021</t>
  </si>
  <si>
    <t xml:space="preserve"> servicii dezăpezire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</si>
</sst>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14" fontId="41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/>
    </xf>
    <xf numFmtId="4" fontId="2" fillId="33" borderId="11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14" fontId="41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4" fontId="41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33" borderId="10" xfId="0" applyFont="1" applyFill="1" applyBorder="1" applyAlignment="1">
      <alignment/>
    </xf>
    <xf numFmtId="4" fontId="2" fillId="33" borderId="0" xfId="0" applyNumberFormat="1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 quotePrefix="1">
      <alignment horizontal="right" vertical="center"/>
    </xf>
    <xf numFmtId="0" fontId="2" fillId="33" borderId="1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4" fontId="2" fillId="33" borderId="10" xfId="0" applyNumberFormat="1" applyFont="1" applyFill="1" applyBorder="1" applyAlignment="1" quotePrefix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wrapText="1"/>
    </xf>
    <xf numFmtId="0" fontId="40" fillId="0" borderId="0" xfId="0" applyFont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7">
      <selection activeCell="C32" sqref="C32"/>
    </sheetView>
  </sheetViews>
  <sheetFormatPr defaultColWidth="9.140625" defaultRowHeight="15"/>
  <cols>
    <col min="1" max="1" width="6.140625" style="3" customWidth="1"/>
    <col min="2" max="2" width="16.00390625" style="3" customWidth="1"/>
    <col min="3" max="3" width="33.140625" style="3" customWidth="1"/>
    <col min="4" max="4" width="51.7109375" style="3" customWidth="1"/>
    <col min="5" max="5" width="12.00390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3" customFormat="1" ht="15">
      <c r="A1" s="31" t="s">
        <v>15</v>
      </c>
      <c r="B1" s="31"/>
      <c r="C1" s="31"/>
      <c r="D1" s="31"/>
      <c r="E1" s="44"/>
      <c r="F1" s="32"/>
    </row>
    <row r="2" spans="1:5" ht="15">
      <c r="A2" s="49" t="s">
        <v>16</v>
      </c>
      <c r="B2" s="49"/>
      <c r="C2" s="49"/>
      <c r="D2" s="49"/>
      <c r="E2" s="4"/>
    </row>
    <row r="3" spans="1:5" ht="15">
      <c r="A3" s="50" t="s">
        <v>0</v>
      </c>
      <c r="B3" s="50"/>
      <c r="C3" s="50"/>
      <c r="D3" s="50"/>
      <c r="E3" s="4"/>
    </row>
    <row r="4" spans="1:5" ht="12" customHeight="1">
      <c r="A4" s="50" t="s">
        <v>71</v>
      </c>
      <c r="B4" s="50"/>
      <c r="C4" s="50"/>
      <c r="D4" s="50"/>
      <c r="E4" s="4"/>
    </row>
    <row r="5" spans="1:5" ht="12" customHeight="1">
      <c r="A5" s="44"/>
      <c r="B5" s="44"/>
      <c r="C5" s="44"/>
      <c r="D5" s="44"/>
      <c r="E5" s="4"/>
    </row>
    <row r="6" spans="1:5" ht="12" customHeight="1">
      <c r="A6" s="51" t="s">
        <v>12</v>
      </c>
      <c r="B6" s="51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13"/>
      <c r="B9" s="14"/>
      <c r="C9" s="15"/>
      <c r="D9" s="16"/>
      <c r="E9" s="17"/>
    </row>
    <row r="10" spans="1:5" ht="12" customHeight="1">
      <c r="A10" s="18" t="s">
        <v>58</v>
      </c>
      <c r="B10" s="18"/>
      <c r="C10" s="18"/>
      <c r="D10" s="18"/>
      <c r="E10" s="18"/>
    </row>
    <row r="11" spans="1:5" ht="12" customHeight="1">
      <c r="A11" s="19" t="s">
        <v>5</v>
      </c>
      <c r="B11" s="20" t="s">
        <v>1</v>
      </c>
      <c r="C11" s="21" t="s">
        <v>2</v>
      </c>
      <c r="D11" s="22" t="s">
        <v>3</v>
      </c>
      <c r="E11" s="21" t="s">
        <v>4</v>
      </c>
    </row>
    <row r="12" spans="1:5" ht="12.75" customHeight="1">
      <c r="A12" s="8" t="s">
        <v>6</v>
      </c>
      <c r="B12" s="23">
        <v>13916.66</v>
      </c>
      <c r="C12" s="24" t="s">
        <v>45</v>
      </c>
      <c r="D12" s="25" t="s">
        <v>54</v>
      </c>
      <c r="E12" s="12">
        <v>44270</v>
      </c>
    </row>
    <row r="13" spans="1:5" ht="12.75" customHeight="1">
      <c r="A13" s="8" t="s">
        <v>7</v>
      </c>
      <c r="B13" s="23">
        <v>5252.3</v>
      </c>
      <c r="C13" s="24" t="s">
        <v>46</v>
      </c>
      <c r="D13" s="25" t="s">
        <v>59</v>
      </c>
      <c r="E13" s="12">
        <v>44270</v>
      </c>
    </row>
    <row r="14" spans="1:5" ht="12.75" customHeight="1">
      <c r="A14" s="8" t="s">
        <v>8</v>
      </c>
      <c r="B14" s="23">
        <f>1785</f>
        <v>1785</v>
      </c>
      <c r="C14" s="24" t="s">
        <v>47</v>
      </c>
      <c r="D14" s="25" t="s">
        <v>60</v>
      </c>
      <c r="E14" s="12">
        <v>44270</v>
      </c>
    </row>
    <row r="15" spans="1:5" ht="12.75" customHeight="1">
      <c r="A15" s="8" t="s">
        <v>10</v>
      </c>
      <c r="B15" s="23">
        <f>2246.48</f>
        <v>2246.48</v>
      </c>
      <c r="C15" s="24" t="s">
        <v>48</v>
      </c>
      <c r="D15" s="25" t="s">
        <v>61</v>
      </c>
      <c r="E15" s="12">
        <v>44270</v>
      </c>
    </row>
    <row r="16" spans="1:5" ht="12.75" customHeight="1">
      <c r="A16" s="8" t="s">
        <v>37</v>
      </c>
      <c r="B16" s="23">
        <v>1094.8</v>
      </c>
      <c r="C16" s="24" t="s">
        <v>49</v>
      </c>
      <c r="D16" s="25" t="s">
        <v>50</v>
      </c>
      <c r="E16" s="12">
        <v>44270</v>
      </c>
    </row>
    <row r="17" spans="1:5" ht="12.75" customHeight="1">
      <c r="A17" s="8" t="s">
        <v>38</v>
      </c>
      <c r="B17" s="23">
        <v>104100.15</v>
      </c>
      <c r="C17" s="24" t="s">
        <v>51</v>
      </c>
      <c r="D17" s="25" t="s">
        <v>66</v>
      </c>
      <c r="E17" s="12">
        <v>44270</v>
      </c>
    </row>
    <row r="18" spans="1:5" ht="12.75" customHeight="1">
      <c r="A18" s="8" t="s">
        <v>39</v>
      </c>
      <c r="B18" s="23">
        <f>134391.79+172113.56</f>
        <v>306505.35</v>
      </c>
      <c r="C18" s="29" t="s">
        <v>20</v>
      </c>
      <c r="D18" s="25" t="s">
        <v>65</v>
      </c>
      <c r="E18" s="12">
        <v>44270</v>
      </c>
    </row>
    <row r="19" spans="1:5" ht="12.75" customHeight="1">
      <c r="A19" s="8" t="s">
        <v>40</v>
      </c>
      <c r="B19" s="23">
        <v>595</v>
      </c>
      <c r="C19" s="24" t="s">
        <v>22</v>
      </c>
      <c r="D19" s="25" t="s">
        <v>23</v>
      </c>
      <c r="E19" s="12">
        <v>44270</v>
      </c>
    </row>
    <row r="20" spans="1:5" ht="12.75" customHeight="1">
      <c r="A20" s="8" t="s">
        <v>41</v>
      </c>
      <c r="B20" s="23">
        <v>8792.12</v>
      </c>
      <c r="C20" s="23" t="s">
        <v>24</v>
      </c>
      <c r="D20" s="25" t="s">
        <v>25</v>
      </c>
      <c r="E20" s="12">
        <v>44270</v>
      </c>
    </row>
    <row r="21" spans="1:5" ht="13.5" customHeight="1">
      <c r="A21" s="8" t="s">
        <v>42</v>
      </c>
      <c r="B21" s="29">
        <v>74597.88</v>
      </c>
      <c r="C21" s="24" t="s">
        <v>34</v>
      </c>
      <c r="D21" s="34" t="s">
        <v>52</v>
      </c>
      <c r="E21" s="12">
        <v>44270</v>
      </c>
    </row>
    <row r="22" spans="1:5" ht="12.75" customHeight="1">
      <c r="A22" s="8" t="s">
        <v>43</v>
      </c>
      <c r="B22" s="23">
        <v>142.8</v>
      </c>
      <c r="C22" s="24" t="s">
        <v>53</v>
      </c>
      <c r="D22" s="25" t="s">
        <v>63</v>
      </c>
      <c r="E22" s="12">
        <v>44270</v>
      </c>
    </row>
    <row r="23" spans="1:5" ht="12.75">
      <c r="A23" s="8" t="s">
        <v>44</v>
      </c>
      <c r="B23" s="23">
        <v>1784.76</v>
      </c>
      <c r="C23" s="24" t="s">
        <v>55</v>
      </c>
      <c r="D23" s="25" t="s">
        <v>62</v>
      </c>
      <c r="E23" s="12">
        <v>44270</v>
      </c>
    </row>
    <row r="24" spans="1:5" s="2" customFormat="1" ht="12.75">
      <c r="A24" s="8" t="s">
        <v>56</v>
      </c>
      <c r="B24" s="42">
        <v>3751.42</v>
      </c>
      <c r="C24" s="43" t="s">
        <v>36</v>
      </c>
      <c r="D24" s="43" t="s">
        <v>64</v>
      </c>
      <c r="E24" s="12">
        <v>44270</v>
      </c>
    </row>
    <row r="25" spans="1:5" s="2" customFormat="1" ht="12.75">
      <c r="A25" s="8" t="s">
        <v>76</v>
      </c>
      <c r="B25" s="42">
        <v>56.82</v>
      </c>
      <c r="C25" s="43" t="s">
        <v>77</v>
      </c>
      <c r="D25" s="43" t="s">
        <v>78</v>
      </c>
      <c r="E25" s="12">
        <v>44270</v>
      </c>
    </row>
    <row r="26" spans="1:5" s="2" customFormat="1" ht="15">
      <c r="A26" s="18" t="s">
        <v>13</v>
      </c>
      <c r="B26" s="18"/>
      <c r="C26" s="18"/>
      <c r="D26" s="18"/>
      <c r="E26" s="18"/>
    </row>
    <row r="27" spans="1:5" s="2" customFormat="1" ht="15">
      <c r="A27" s="21" t="s">
        <v>11</v>
      </c>
      <c r="B27" s="27" t="s">
        <v>1</v>
      </c>
      <c r="C27" s="28" t="s">
        <v>2</v>
      </c>
      <c r="D27" s="28" t="s">
        <v>3</v>
      </c>
      <c r="E27" s="21" t="s">
        <v>4</v>
      </c>
    </row>
    <row r="28" spans="1:5" s="2" customFormat="1" ht="15">
      <c r="A28" s="36">
        <v>1</v>
      </c>
      <c r="B28" s="23">
        <f>45652+3268</f>
        <v>48920</v>
      </c>
      <c r="C28" s="23" t="s">
        <v>73</v>
      </c>
      <c r="D28" s="25" t="s">
        <v>74</v>
      </c>
      <c r="E28" s="39">
        <v>44270</v>
      </c>
    </row>
    <row r="29" spans="1:5" s="2" customFormat="1" ht="15">
      <c r="A29" s="36">
        <v>2</v>
      </c>
      <c r="B29" s="23">
        <f>20260+2260</f>
        <v>22520</v>
      </c>
      <c r="C29" s="23" t="s">
        <v>75</v>
      </c>
      <c r="D29" s="25" t="s">
        <v>74</v>
      </c>
      <c r="E29" s="39">
        <v>44270</v>
      </c>
    </row>
    <row r="30" spans="1:5" s="2" customFormat="1" ht="15">
      <c r="A30" s="18" t="s">
        <v>57</v>
      </c>
      <c r="B30" s="18"/>
      <c r="C30" s="18"/>
      <c r="D30" s="18"/>
      <c r="E30" s="18"/>
    </row>
    <row r="31" spans="1:5" s="2" customFormat="1" ht="15">
      <c r="A31" s="21" t="s">
        <v>11</v>
      </c>
      <c r="B31" s="27" t="s">
        <v>1</v>
      </c>
      <c r="C31" s="28" t="s">
        <v>2</v>
      </c>
      <c r="D31" s="28" t="s">
        <v>3</v>
      </c>
      <c r="E31" s="21" t="s">
        <v>4</v>
      </c>
    </row>
    <row r="32" spans="1:5" s="2" customFormat="1" ht="15">
      <c r="A32" s="29">
        <v>1</v>
      </c>
      <c r="B32" s="30">
        <f>3360.98+1788.76+17256.77</f>
        <v>22406.510000000002</v>
      </c>
      <c r="C32" s="29" t="s">
        <v>70</v>
      </c>
      <c r="D32" s="40" t="s">
        <v>68</v>
      </c>
      <c r="E32" s="26">
        <v>44270</v>
      </c>
    </row>
    <row r="33" spans="1:5" s="2" customFormat="1" ht="15">
      <c r="A33" s="29">
        <v>2</v>
      </c>
      <c r="B33" s="23">
        <f>631.89+336.3+3244.41</f>
        <v>4212.6</v>
      </c>
      <c r="C33" s="29" t="s">
        <v>70</v>
      </c>
      <c r="D33" s="40" t="s">
        <v>67</v>
      </c>
      <c r="E33" s="26">
        <v>44270</v>
      </c>
    </row>
    <row r="34" spans="1:5" s="2" customFormat="1" ht="15">
      <c r="A34" s="29">
        <v>3</v>
      </c>
      <c r="B34" s="23">
        <f>1101.34+586.15+5654.81</f>
        <v>7342.3</v>
      </c>
      <c r="C34" s="29" t="s">
        <v>70</v>
      </c>
      <c r="D34" s="40" t="s">
        <v>69</v>
      </c>
      <c r="E34" s="26">
        <v>44270</v>
      </c>
    </row>
    <row r="35" spans="1:5" ht="15">
      <c r="A35" s="29">
        <v>4</v>
      </c>
      <c r="B35" s="23">
        <v>83.3</v>
      </c>
      <c r="C35" s="24" t="s">
        <v>21</v>
      </c>
      <c r="D35" s="40" t="s">
        <v>72</v>
      </c>
      <c r="E35" s="26">
        <v>44270</v>
      </c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6.140625" style="3" customWidth="1"/>
    <col min="2" max="2" width="16.00390625" style="3" customWidth="1"/>
    <col min="3" max="3" width="33.140625" style="3" customWidth="1"/>
    <col min="4" max="4" width="36.57421875" style="3" customWidth="1"/>
    <col min="5" max="5" width="12.00390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3" customFormat="1" ht="15">
      <c r="A1" s="31" t="s">
        <v>15</v>
      </c>
      <c r="B1" s="31"/>
      <c r="C1" s="31"/>
      <c r="D1" s="31"/>
      <c r="E1" s="44"/>
      <c r="F1" s="32"/>
    </row>
    <row r="2" spans="1:5" ht="15">
      <c r="A2" s="49" t="s">
        <v>16</v>
      </c>
      <c r="B2" s="49"/>
      <c r="C2" s="49"/>
      <c r="D2" s="49"/>
      <c r="E2" s="4"/>
    </row>
    <row r="3" spans="1:5" ht="15">
      <c r="A3" s="50" t="s">
        <v>0</v>
      </c>
      <c r="B3" s="50"/>
      <c r="C3" s="50"/>
      <c r="D3" s="50"/>
      <c r="E3" s="4"/>
    </row>
    <row r="4" spans="1:5" ht="12" customHeight="1">
      <c r="A4" s="50" t="s">
        <v>79</v>
      </c>
      <c r="B4" s="50"/>
      <c r="C4" s="50"/>
      <c r="D4" s="50"/>
      <c r="E4" s="4"/>
    </row>
    <row r="5" spans="1:5" ht="12" customHeight="1">
      <c r="A5" s="44"/>
      <c r="B5" s="44"/>
      <c r="C5" s="44"/>
      <c r="D5" s="44"/>
      <c r="E5" s="4"/>
    </row>
    <row r="6" spans="1:5" ht="12" customHeight="1">
      <c r="A6" s="51" t="s">
        <v>12</v>
      </c>
      <c r="B6" s="51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>
        <v>1</v>
      </c>
      <c r="B13" s="35"/>
      <c r="C13" s="24"/>
      <c r="D13" s="34"/>
      <c r="E13" s="12"/>
    </row>
    <row r="14" spans="1:5" ht="12.75">
      <c r="A14" s="8">
        <v>2</v>
      </c>
      <c r="B14" s="23"/>
      <c r="C14" s="24"/>
      <c r="D14" s="25"/>
      <c r="E14" s="12"/>
    </row>
    <row r="15" spans="1:5" s="2" customFormat="1" ht="12.75">
      <c r="A15" s="8">
        <v>3</v>
      </c>
      <c r="B15" s="23"/>
      <c r="C15" s="24"/>
      <c r="D15" s="25"/>
      <c r="E15" s="12"/>
    </row>
    <row r="16" spans="1:5" s="2" customFormat="1" ht="12.75">
      <c r="A16" s="8"/>
      <c r="B16" s="8"/>
      <c r="C16" s="8"/>
      <c r="D16" s="8"/>
      <c r="E16" s="8"/>
    </row>
    <row r="17" spans="1:5" s="2" customFormat="1" ht="12.75">
      <c r="A17" s="8"/>
      <c r="B17" s="8"/>
      <c r="C17" s="8"/>
      <c r="D17" s="8"/>
      <c r="E17" s="8"/>
    </row>
    <row r="18" spans="1:5" s="2" customFormat="1" ht="15">
      <c r="A18" s="18" t="s">
        <v>13</v>
      </c>
      <c r="B18" s="18"/>
      <c r="C18" s="18"/>
      <c r="D18" s="18"/>
      <c r="E18" s="18"/>
    </row>
    <row r="19" spans="1:5" s="2" customFormat="1" ht="15">
      <c r="A19" s="21" t="s">
        <v>11</v>
      </c>
      <c r="B19" s="27" t="s">
        <v>1</v>
      </c>
      <c r="C19" s="28" t="s">
        <v>2</v>
      </c>
      <c r="D19" s="28" t="s">
        <v>3</v>
      </c>
      <c r="E19" s="21" t="s">
        <v>4</v>
      </c>
    </row>
    <row r="20" spans="1:5" s="2" customFormat="1" ht="15">
      <c r="A20" s="36">
        <v>1</v>
      </c>
      <c r="B20" s="23"/>
      <c r="C20" s="23"/>
      <c r="D20" s="25"/>
      <c r="E20" s="39"/>
    </row>
    <row r="21" spans="1:5" s="2" customFormat="1" ht="15">
      <c r="A21" s="36">
        <v>2</v>
      </c>
      <c r="B21" s="23"/>
      <c r="C21" s="23"/>
      <c r="D21" s="25"/>
      <c r="E21" s="39"/>
    </row>
    <row r="22" spans="1:5" s="2" customFormat="1" ht="15">
      <c r="A22" s="36">
        <v>3</v>
      </c>
      <c r="B22" s="37"/>
      <c r="C22" s="41"/>
      <c r="D22" s="38"/>
      <c r="E22" s="39"/>
    </row>
    <row r="25" spans="1:5" s="2" customFormat="1" ht="15">
      <c r="A25" s="18" t="s">
        <v>14</v>
      </c>
      <c r="B25" s="18"/>
      <c r="C25" s="18"/>
      <c r="D25" s="18"/>
      <c r="E25" s="18"/>
    </row>
    <row r="26" spans="1:5" s="2" customFormat="1" ht="15">
      <c r="A26" s="21" t="s">
        <v>11</v>
      </c>
      <c r="B26" s="27" t="s">
        <v>1</v>
      </c>
      <c r="C26" s="28" t="s">
        <v>2</v>
      </c>
      <c r="D26" s="28" t="s">
        <v>3</v>
      </c>
      <c r="E26" s="21" t="s">
        <v>4</v>
      </c>
    </row>
    <row r="27" spans="1:5" s="2" customFormat="1" ht="15">
      <c r="A27" s="29">
        <v>1</v>
      </c>
      <c r="B27" s="30"/>
      <c r="C27" s="29"/>
      <c r="D27" s="40"/>
      <c r="E27" s="26"/>
    </row>
    <row r="28" spans="1:5" s="2" customFormat="1" ht="15">
      <c r="A28" s="29">
        <v>2</v>
      </c>
      <c r="B28" s="23"/>
      <c r="C28" s="29"/>
      <c r="D28" s="40"/>
      <c r="E28" s="26"/>
    </row>
    <row r="29" spans="1:5" s="2" customFormat="1" ht="15">
      <c r="A29" s="29">
        <v>3</v>
      </c>
      <c r="B29" s="23"/>
      <c r="C29" s="24"/>
      <c r="D29" s="40"/>
      <c r="E29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5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6.140625" style="3" customWidth="1"/>
    <col min="2" max="2" width="16.00390625" style="3" customWidth="1"/>
    <col min="3" max="3" width="33.140625" style="3" customWidth="1"/>
    <col min="4" max="4" width="36.57421875" style="3" customWidth="1"/>
    <col min="5" max="5" width="12.00390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3" customFormat="1" ht="15">
      <c r="A1" s="31" t="s">
        <v>15</v>
      </c>
      <c r="B1" s="31"/>
      <c r="C1" s="31"/>
      <c r="D1" s="31"/>
      <c r="E1" s="48"/>
      <c r="F1" s="32"/>
    </row>
    <row r="2" spans="1:5" ht="15">
      <c r="A2" s="49" t="s">
        <v>16</v>
      </c>
      <c r="B2" s="49"/>
      <c r="C2" s="49"/>
      <c r="D2" s="49"/>
      <c r="E2" s="4"/>
    </row>
    <row r="3" spans="1:5" ht="15">
      <c r="A3" s="50" t="s">
        <v>0</v>
      </c>
      <c r="B3" s="50"/>
      <c r="C3" s="50"/>
      <c r="D3" s="50"/>
      <c r="E3" s="4"/>
    </row>
    <row r="4" spans="1:5" ht="12" customHeight="1">
      <c r="A4" s="50" t="s">
        <v>100</v>
      </c>
      <c r="B4" s="50"/>
      <c r="C4" s="50"/>
      <c r="D4" s="50"/>
      <c r="E4" s="4"/>
    </row>
    <row r="5" spans="1:5" ht="12" customHeight="1">
      <c r="A5" s="48"/>
      <c r="B5" s="48"/>
      <c r="C5" s="48"/>
      <c r="D5" s="48"/>
      <c r="E5" s="4"/>
    </row>
    <row r="6" spans="1:5" ht="12" customHeight="1">
      <c r="A6" s="51" t="s">
        <v>12</v>
      </c>
      <c r="B6" s="51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>
        <v>1</v>
      </c>
      <c r="B13" s="35"/>
      <c r="C13" s="24"/>
      <c r="D13" s="34"/>
      <c r="E13" s="12"/>
    </row>
    <row r="14" spans="1:5" ht="12.75">
      <c r="A14" s="8">
        <v>2</v>
      </c>
      <c r="B14" s="23"/>
      <c r="C14" s="24"/>
      <c r="D14" s="25"/>
      <c r="E14" s="12"/>
    </row>
    <row r="15" spans="1:5" s="2" customFormat="1" ht="12.75">
      <c r="A15" s="8">
        <v>3</v>
      </c>
      <c r="B15" s="23"/>
      <c r="C15" s="24"/>
      <c r="D15" s="25"/>
      <c r="E15" s="12"/>
    </row>
    <row r="16" spans="1:5" s="2" customFormat="1" ht="12.75">
      <c r="A16" s="8"/>
      <c r="B16" s="8"/>
      <c r="C16" s="8"/>
      <c r="D16" s="8"/>
      <c r="E16" s="8"/>
    </row>
    <row r="17" spans="1:5" s="2" customFormat="1" ht="12.75">
      <c r="A17" s="8"/>
      <c r="B17" s="8"/>
      <c r="C17" s="8"/>
      <c r="D17" s="8"/>
      <c r="E17" s="8"/>
    </row>
    <row r="18" spans="1:5" s="2" customFormat="1" ht="15">
      <c r="A18" s="18" t="s">
        <v>13</v>
      </c>
      <c r="B18" s="18"/>
      <c r="C18" s="18"/>
      <c r="D18" s="18"/>
      <c r="E18" s="18"/>
    </row>
    <row r="19" spans="1:5" s="2" customFormat="1" ht="15">
      <c r="A19" s="21" t="s">
        <v>11</v>
      </c>
      <c r="B19" s="27" t="s">
        <v>1</v>
      </c>
      <c r="C19" s="28" t="s">
        <v>2</v>
      </c>
      <c r="D19" s="28" t="s">
        <v>3</v>
      </c>
      <c r="E19" s="21" t="s">
        <v>4</v>
      </c>
    </row>
    <row r="20" spans="1:5" s="2" customFormat="1" ht="15">
      <c r="A20" s="36">
        <v>1</v>
      </c>
      <c r="B20" s="23"/>
      <c r="C20" s="23"/>
      <c r="D20" s="25"/>
      <c r="E20" s="39"/>
    </row>
    <row r="21" spans="1:5" s="2" customFormat="1" ht="15">
      <c r="A21" s="36">
        <v>2</v>
      </c>
      <c r="B21" s="23"/>
      <c r="C21" s="23"/>
      <c r="D21" s="25"/>
      <c r="E21" s="39"/>
    </row>
    <row r="22" spans="1:5" s="2" customFormat="1" ht="15">
      <c r="A22" s="36">
        <v>3</v>
      </c>
      <c r="B22" s="37"/>
      <c r="C22" s="41"/>
      <c r="D22" s="38"/>
      <c r="E22" s="39"/>
    </row>
    <row r="25" spans="1:5" s="2" customFormat="1" ht="15">
      <c r="A25" s="18" t="s">
        <v>14</v>
      </c>
      <c r="B25" s="18"/>
      <c r="C25" s="18"/>
      <c r="D25" s="18"/>
      <c r="E25" s="18"/>
    </row>
    <row r="26" spans="1:5" s="2" customFormat="1" ht="15">
      <c r="A26" s="21" t="s">
        <v>11</v>
      </c>
      <c r="B26" s="27" t="s">
        <v>1</v>
      </c>
      <c r="C26" s="28" t="s">
        <v>2</v>
      </c>
      <c r="D26" s="28" t="s">
        <v>3</v>
      </c>
      <c r="E26" s="21" t="s">
        <v>4</v>
      </c>
    </row>
    <row r="27" spans="1:5" s="2" customFormat="1" ht="15">
      <c r="A27" s="29">
        <v>1</v>
      </c>
      <c r="B27" s="30"/>
      <c r="C27" s="29"/>
      <c r="D27" s="40"/>
      <c r="E27" s="26"/>
    </row>
    <row r="28" spans="1:5" s="2" customFormat="1" ht="15">
      <c r="A28" s="29">
        <v>2</v>
      </c>
      <c r="B28" s="23"/>
      <c r="C28" s="29"/>
      <c r="D28" s="40"/>
      <c r="E28" s="26"/>
    </row>
    <row r="29" spans="1:5" s="2" customFormat="1" ht="15">
      <c r="A29" s="29">
        <v>3</v>
      </c>
      <c r="B29" s="23"/>
      <c r="C29" s="24"/>
      <c r="D29" s="40"/>
      <c r="E29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4">
      <selection activeCell="G11" sqref="G11"/>
    </sheetView>
  </sheetViews>
  <sheetFormatPr defaultColWidth="9.140625" defaultRowHeight="15"/>
  <cols>
    <col min="1" max="1" width="6.140625" style="3" customWidth="1"/>
    <col min="2" max="2" width="14.421875" style="3" customWidth="1"/>
    <col min="3" max="3" width="29.00390625" style="3" customWidth="1"/>
    <col min="4" max="4" width="70.140625" style="62" customWidth="1"/>
    <col min="5" max="5" width="12.00390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3" customFormat="1" ht="15">
      <c r="A1" s="31" t="s">
        <v>15</v>
      </c>
      <c r="B1" s="31"/>
      <c r="C1" s="31"/>
      <c r="D1" s="52"/>
      <c r="E1" s="45"/>
      <c r="F1" s="32"/>
    </row>
    <row r="2" spans="1:5" ht="15">
      <c r="A2" s="49" t="s">
        <v>16</v>
      </c>
      <c r="B2" s="49"/>
      <c r="C2" s="49"/>
      <c r="D2" s="49"/>
      <c r="E2" s="4"/>
    </row>
    <row r="3" spans="1:5" ht="15">
      <c r="A3" s="50" t="s">
        <v>0</v>
      </c>
      <c r="B3" s="50"/>
      <c r="C3" s="50"/>
      <c r="D3" s="50"/>
      <c r="E3" s="4"/>
    </row>
    <row r="4" spans="1:5" ht="12" customHeight="1">
      <c r="A4" s="50" t="s">
        <v>80</v>
      </c>
      <c r="B4" s="50"/>
      <c r="C4" s="50"/>
      <c r="D4" s="50"/>
      <c r="E4" s="4"/>
    </row>
    <row r="5" spans="1:5" ht="12" customHeight="1">
      <c r="A5" s="45"/>
      <c r="B5" s="45"/>
      <c r="C5" s="45"/>
      <c r="D5" s="53"/>
      <c r="E5" s="4"/>
    </row>
    <row r="6" spans="1:5" ht="12" customHeight="1">
      <c r="A6" s="51" t="s">
        <v>12</v>
      </c>
      <c r="B6" s="51"/>
      <c r="C6" s="5"/>
      <c r="D6" s="54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55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56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8" t="s">
        <v>3</v>
      </c>
      <c r="E12" s="21" t="s">
        <v>4</v>
      </c>
    </row>
    <row r="13" spans="1:5" ht="12.75" customHeight="1">
      <c r="A13" s="8">
        <v>1</v>
      </c>
      <c r="B13" s="35">
        <f>9.39+2001.3+99.82+253.68+2734.18+216.11+59.19+3092.24+5638.08</f>
        <v>14103.99</v>
      </c>
      <c r="C13" s="24" t="s">
        <v>33</v>
      </c>
      <c r="D13" s="57" t="s">
        <v>32</v>
      </c>
      <c r="E13" s="12">
        <v>44273</v>
      </c>
    </row>
    <row r="14" spans="1:5" ht="12.75">
      <c r="A14" s="8">
        <v>2</v>
      </c>
      <c r="B14" s="23">
        <v>670</v>
      </c>
      <c r="C14" s="23" t="s">
        <v>82</v>
      </c>
      <c r="D14" s="58" t="s">
        <v>83</v>
      </c>
      <c r="E14" s="12">
        <v>44273</v>
      </c>
    </row>
    <row r="15" spans="1:5" s="2" customFormat="1" ht="12.75">
      <c r="A15" s="8">
        <v>3</v>
      </c>
      <c r="B15" s="23">
        <v>4795</v>
      </c>
      <c r="C15" s="24" t="s">
        <v>87</v>
      </c>
      <c r="D15" s="58" t="s">
        <v>27</v>
      </c>
      <c r="E15" s="12">
        <v>44273</v>
      </c>
    </row>
    <row r="16" spans="1:5" s="2" customFormat="1" ht="12.75">
      <c r="A16" s="8">
        <v>4</v>
      </c>
      <c r="B16" s="23">
        <v>2213.4</v>
      </c>
      <c r="C16" s="24" t="s">
        <v>28</v>
      </c>
      <c r="D16" s="58" t="s">
        <v>93</v>
      </c>
      <c r="E16" s="12">
        <v>44273</v>
      </c>
    </row>
    <row r="17" spans="1:5" s="2" customFormat="1" ht="12.75">
      <c r="A17" s="8">
        <v>5</v>
      </c>
      <c r="B17" s="23">
        <v>466.09</v>
      </c>
      <c r="C17" s="24" t="s">
        <v>29</v>
      </c>
      <c r="D17" s="58" t="s">
        <v>30</v>
      </c>
      <c r="E17" s="12">
        <v>44273</v>
      </c>
    </row>
    <row r="18" spans="1:5" s="2" customFormat="1" ht="12.75">
      <c r="A18" s="8">
        <v>6</v>
      </c>
      <c r="B18" s="23">
        <f>2950.56+103.78+126.58+3420+150+2545.41</f>
        <v>9296.33</v>
      </c>
      <c r="C18" s="23" t="s">
        <v>84</v>
      </c>
      <c r="D18" s="58" t="s">
        <v>85</v>
      </c>
      <c r="E18" s="12">
        <v>44273</v>
      </c>
    </row>
    <row r="19" spans="1:5" s="2" customFormat="1" ht="12.75">
      <c r="A19" s="8">
        <v>7</v>
      </c>
      <c r="B19" s="23">
        <v>569.76</v>
      </c>
      <c r="C19" s="23" t="s">
        <v>26</v>
      </c>
      <c r="D19" s="58" t="s">
        <v>27</v>
      </c>
      <c r="E19" s="12">
        <v>44273</v>
      </c>
    </row>
    <row r="20" spans="1:5" s="2" customFormat="1" ht="25.5">
      <c r="A20" s="8">
        <v>8</v>
      </c>
      <c r="B20" s="30">
        <v>12257</v>
      </c>
      <c r="C20" s="29" t="s">
        <v>19</v>
      </c>
      <c r="D20" s="59" t="s">
        <v>86</v>
      </c>
      <c r="E20" s="12">
        <v>44273</v>
      </c>
    </row>
    <row r="21" spans="1:5" s="2" customFormat="1" ht="12.75">
      <c r="A21" s="8">
        <v>9</v>
      </c>
      <c r="B21" s="23">
        <f>1297.07+637.74+453.57+1542.13+1514.65</f>
        <v>5445.16</v>
      </c>
      <c r="C21" s="23" t="s">
        <v>31</v>
      </c>
      <c r="D21" s="58" t="s">
        <v>96</v>
      </c>
      <c r="E21" s="12">
        <v>44273</v>
      </c>
    </row>
    <row r="22" spans="1:5" s="2" customFormat="1" ht="12.75">
      <c r="A22" s="8">
        <v>10</v>
      </c>
      <c r="B22" s="23">
        <v>476</v>
      </c>
      <c r="C22" s="23" t="s">
        <v>92</v>
      </c>
      <c r="D22" s="58" t="s">
        <v>91</v>
      </c>
      <c r="E22" s="12">
        <v>44273</v>
      </c>
    </row>
    <row r="23" spans="1:5" s="2" customFormat="1" ht="12.75">
      <c r="A23" s="8">
        <v>11</v>
      </c>
      <c r="B23" s="23">
        <v>19159</v>
      </c>
      <c r="C23" s="23" t="s">
        <v>94</v>
      </c>
      <c r="D23" s="58" t="s">
        <v>95</v>
      </c>
      <c r="E23" s="12">
        <v>44273</v>
      </c>
    </row>
    <row r="24" spans="1:5" s="2" customFormat="1" ht="12.75">
      <c r="A24" s="8">
        <v>12</v>
      </c>
      <c r="B24" s="47">
        <v>435.03</v>
      </c>
      <c r="C24" s="43" t="s">
        <v>88</v>
      </c>
      <c r="D24" s="60" t="s">
        <v>89</v>
      </c>
      <c r="E24" s="12">
        <v>44273</v>
      </c>
    </row>
    <row r="25" spans="1:5" s="2" customFormat="1" ht="12.75">
      <c r="A25" s="8">
        <v>13</v>
      </c>
      <c r="B25" s="23">
        <v>1400.34</v>
      </c>
      <c r="C25" s="23" t="s">
        <v>18</v>
      </c>
      <c r="D25" s="58" t="s">
        <v>17</v>
      </c>
      <c r="E25" s="12">
        <v>44273</v>
      </c>
    </row>
    <row r="26" spans="1:5" s="2" customFormat="1" ht="15">
      <c r="A26" s="18" t="s">
        <v>13</v>
      </c>
      <c r="B26" s="18"/>
      <c r="C26" s="18"/>
      <c r="D26" s="56"/>
      <c r="E26" s="18"/>
    </row>
    <row r="27" spans="1:5" s="2" customFormat="1" ht="15">
      <c r="A27" s="21" t="s">
        <v>11</v>
      </c>
      <c r="B27" s="27" t="s">
        <v>1</v>
      </c>
      <c r="C27" s="28" t="s">
        <v>2</v>
      </c>
      <c r="D27" s="28" t="s">
        <v>3</v>
      </c>
      <c r="E27" s="21" t="s">
        <v>4</v>
      </c>
    </row>
    <row r="28" spans="1:5" s="2" customFormat="1" ht="15">
      <c r="A28" s="36">
        <v>1</v>
      </c>
      <c r="B28" s="23"/>
      <c r="C28" s="23"/>
      <c r="D28" s="58"/>
      <c r="E28" s="39"/>
    </row>
    <row r="29" spans="1:5" s="2" customFormat="1" ht="15">
      <c r="A29" s="36">
        <v>2</v>
      </c>
      <c r="B29" s="23"/>
      <c r="C29" s="23"/>
      <c r="D29" s="58"/>
      <c r="E29" s="39"/>
    </row>
    <row r="30" spans="1:5" s="2" customFormat="1" ht="15">
      <c r="A30" s="36">
        <v>3</v>
      </c>
      <c r="B30" s="37"/>
      <c r="C30" s="41"/>
      <c r="D30" s="38"/>
      <c r="E30" s="39"/>
    </row>
    <row r="32" spans="1:5" s="2" customFormat="1" ht="15">
      <c r="A32" s="18" t="s">
        <v>14</v>
      </c>
      <c r="B32" s="18"/>
      <c r="C32" s="18"/>
      <c r="D32" s="56"/>
      <c r="E32" s="18"/>
    </row>
    <row r="33" spans="1:5" s="2" customFormat="1" ht="15">
      <c r="A33" s="21" t="s">
        <v>11</v>
      </c>
      <c r="B33" s="27" t="s">
        <v>1</v>
      </c>
      <c r="C33" s="28" t="s">
        <v>2</v>
      </c>
      <c r="D33" s="28" t="s">
        <v>3</v>
      </c>
      <c r="E33" s="21" t="s">
        <v>4</v>
      </c>
    </row>
    <row r="34" spans="1:5" s="2" customFormat="1" ht="15">
      <c r="A34" s="29">
        <v>1</v>
      </c>
      <c r="B34" s="30">
        <f>70.8+161.84+28.56+12.5</f>
        <v>273.7</v>
      </c>
      <c r="C34" s="29" t="s">
        <v>21</v>
      </c>
      <c r="D34" s="61" t="s">
        <v>90</v>
      </c>
      <c r="E34" s="26">
        <v>44273</v>
      </c>
    </row>
    <row r="35" spans="1:5" s="2" customFormat="1" ht="15">
      <c r="A35" s="29">
        <v>2</v>
      </c>
      <c r="B35" s="23"/>
      <c r="C35" s="29"/>
      <c r="D35" s="61"/>
      <c r="E35" s="26"/>
    </row>
    <row r="36" spans="1:5" s="2" customFormat="1" ht="15">
      <c r="A36" s="29">
        <v>3</v>
      </c>
      <c r="B36" s="23"/>
      <c r="C36" s="24"/>
      <c r="D36" s="61"/>
      <c r="E36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5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4">
      <selection activeCell="C24" sqref="C24"/>
    </sheetView>
  </sheetViews>
  <sheetFormatPr defaultColWidth="9.140625" defaultRowHeight="15"/>
  <cols>
    <col min="1" max="1" width="6.140625" style="3" customWidth="1"/>
    <col min="2" max="2" width="16.00390625" style="3" customWidth="1"/>
    <col min="3" max="3" width="33.140625" style="3" customWidth="1"/>
    <col min="4" max="4" width="39.57421875" style="3" customWidth="1"/>
    <col min="5" max="5" width="12.00390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3" customFormat="1" ht="15">
      <c r="A1" s="31" t="s">
        <v>15</v>
      </c>
      <c r="B1" s="31"/>
      <c r="C1" s="31"/>
      <c r="D1" s="31"/>
      <c r="E1" s="46"/>
      <c r="F1" s="32"/>
    </row>
    <row r="2" spans="1:5" ht="15">
      <c r="A2" s="49" t="s">
        <v>16</v>
      </c>
      <c r="B2" s="49"/>
      <c r="C2" s="49"/>
      <c r="D2" s="49"/>
      <c r="E2" s="4"/>
    </row>
    <row r="3" spans="1:5" ht="15">
      <c r="A3" s="50" t="s">
        <v>0</v>
      </c>
      <c r="B3" s="50"/>
      <c r="C3" s="50"/>
      <c r="D3" s="50"/>
      <c r="E3" s="4"/>
    </row>
    <row r="4" spans="1:5" ht="12" customHeight="1">
      <c r="A4" s="50" t="s">
        <v>81</v>
      </c>
      <c r="B4" s="50"/>
      <c r="C4" s="50"/>
      <c r="D4" s="50"/>
      <c r="E4" s="4"/>
    </row>
    <row r="5" spans="1:5" ht="12" customHeight="1">
      <c r="A5" s="46"/>
      <c r="B5" s="46"/>
      <c r="C5" s="46"/>
      <c r="D5" s="46"/>
      <c r="E5" s="4"/>
    </row>
    <row r="6" spans="1:5" ht="12" customHeight="1">
      <c r="A6" s="51" t="s">
        <v>12</v>
      </c>
      <c r="B6" s="51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>
        <v>1</v>
      </c>
      <c r="B13" s="23">
        <v>13121.42</v>
      </c>
      <c r="C13" s="23" t="s">
        <v>31</v>
      </c>
      <c r="D13" s="25" t="s">
        <v>96</v>
      </c>
      <c r="E13" s="12">
        <v>44274</v>
      </c>
    </row>
    <row r="14" spans="1:5" ht="12.75">
      <c r="A14" s="8">
        <v>2</v>
      </c>
      <c r="B14" s="23">
        <v>20</v>
      </c>
      <c r="C14" s="24" t="s">
        <v>15</v>
      </c>
      <c r="D14" s="25" t="s">
        <v>97</v>
      </c>
      <c r="E14" s="12">
        <v>44274</v>
      </c>
    </row>
    <row r="15" spans="1:5" s="2" customFormat="1" ht="12.75">
      <c r="A15" s="8">
        <v>3</v>
      </c>
      <c r="B15" s="23">
        <v>200000</v>
      </c>
      <c r="C15" s="24" t="s">
        <v>35</v>
      </c>
      <c r="D15" s="25" t="s">
        <v>101</v>
      </c>
      <c r="E15" s="12">
        <v>44274</v>
      </c>
    </row>
    <row r="16" spans="1:5" s="2" customFormat="1" ht="12.75">
      <c r="A16" s="8">
        <v>4</v>
      </c>
      <c r="B16" s="23"/>
      <c r="C16" s="24"/>
      <c r="D16" s="25"/>
      <c r="E16" s="12"/>
    </row>
    <row r="17" spans="1:5" s="2" customFormat="1" ht="12.75">
      <c r="A17" s="8">
        <v>5</v>
      </c>
      <c r="B17" s="23"/>
      <c r="C17" s="24"/>
      <c r="D17" s="25"/>
      <c r="E17" s="12"/>
    </row>
    <row r="18" spans="1:5" s="2" customFormat="1" ht="15">
      <c r="A18" s="18" t="s">
        <v>13</v>
      </c>
      <c r="B18" s="18"/>
      <c r="C18" s="18"/>
      <c r="D18" s="18"/>
      <c r="E18" s="18"/>
    </row>
    <row r="19" spans="1:5" s="2" customFormat="1" ht="15">
      <c r="A19" s="21" t="s">
        <v>11</v>
      </c>
      <c r="B19" s="27" t="s">
        <v>1</v>
      </c>
      <c r="C19" s="28" t="s">
        <v>2</v>
      </c>
      <c r="D19" s="28" t="s">
        <v>3</v>
      </c>
      <c r="E19" s="21" t="s">
        <v>4</v>
      </c>
    </row>
    <row r="20" spans="1:5" s="2" customFormat="1" ht="15">
      <c r="A20" s="36">
        <v>1</v>
      </c>
      <c r="B20" s="23"/>
      <c r="C20" s="23"/>
      <c r="D20" s="25"/>
      <c r="E20" s="39"/>
    </row>
    <row r="21" spans="1:5" s="2" customFormat="1" ht="15">
      <c r="A21" s="36">
        <v>2</v>
      </c>
      <c r="B21" s="23"/>
      <c r="C21" s="23"/>
      <c r="D21" s="25"/>
      <c r="E21" s="39"/>
    </row>
    <row r="22" spans="1:5" s="2" customFormat="1" ht="15">
      <c r="A22" s="36">
        <v>3</v>
      </c>
      <c r="B22" s="37"/>
      <c r="C22" s="41"/>
      <c r="D22" s="38"/>
      <c r="E22" s="39"/>
    </row>
    <row r="25" spans="1:5" s="2" customFormat="1" ht="15">
      <c r="A25" s="18" t="s">
        <v>14</v>
      </c>
      <c r="B25" s="18"/>
      <c r="C25" s="18"/>
      <c r="D25" s="18"/>
      <c r="E25" s="18"/>
    </row>
    <row r="26" spans="1:5" s="2" customFormat="1" ht="15">
      <c r="A26" s="21" t="s">
        <v>11</v>
      </c>
      <c r="B26" s="27" t="s">
        <v>1</v>
      </c>
      <c r="C26" s="28" t="s">
        <v>2</v>
      </c>
      <c r="D26" s="28" t="s">
        <v>3</v>
      </c>
      <c r="E26" s="21" t="s">
        <v>4</v>
      </c>
    </row>
    <row r="27" spans="1:5" s="2" customFormat="1" ht="15">
      <c r="A27" s="29">
        <v>1</v>
      </c>
      <c r="B27" s="30">
        <f>12363.24+2181.74</f>
        <v>14544.98</v>
      </c>
      <c r="C27" s="29" t="s">
        <v>99</v>
      </c>
      <c r="D27" s="40" t="s">
        <v>98</v>
      </c>
      <c r="E27" s="26">
        <v>44274</v>
      </c>
    </row>
    <row r="28" spans="1:5" s="2" customFormat="1" ht="15">
      <c r="A28" s="29">
        <v>2</v>
      </c>
      <c r="B28" s="23"/>
      <c r="C28" s="29"/>
      <c r="D28" s="40"/>
      <c r="E28" s="26"/>
    </row>
    <row r="29" spans="1:5" s="2" customFormat="1" ht="15">
      <c r="A29" s="29">
        <v>3</v>
      </c>
      <c r="B29" s="23"/>
      <c r="C29" s="24"/>
      <c r="D29" s="40"/>
      <c r="E29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2021-03-22T14:18:06Z</cp:lastPrinted>
  <dcterms:created xsi:type="dcterms:W3CDTF">2020-03-03T07:59:12Z</dcterms:created>
  <dcterms:modified xsi:type="dcterms:W3CDTF">2021-03-22T14:19:14Z</dcterms:modified>
  <cp:category/>
  <cp:version/>
  <cp:contentType/>
  <cp:contentStatus/>
</cp:coreProperties>
</file>