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27.04.2021 " sheetId="1" r:id="rId1"/>
    <sheet name="28.04.2021 " sheetId="2" r:id="rId2"/>
    <sheet name="29.04.2021 " sheetId="3" r:id="rId3"/>
  </sheets>
  <definedNames>
    <definedName name="_xlnm.Print_Area" localSheetId="0">'27.04.2021 '!$A$1:$E$54</definedName>
    <definedName name="_xlnm.Print_Area" localSheetId="1">'28.04.2021 '!$A$1:$E$36</definedName>
    <definedName name="_xlnm.Print_Area" localSheetId="2">'29.04.2021 '!$A$1:$E$36</definedName>
  </definedNames>
  <calcPr fullCalcOnLoad="1"/>
</workbook>
</file>

<file path=xl/sharedStrings.xml><?xml version="1.0" encoding="utf-8"?>
<sst xmlns="http://schemas.openxmlformats.org/spreadsheetml/2006/main" count="229" uniqueCount="129">
  <si>
    <t>SITUAȚIA</t>
  </si>
  <si>
    <t>SUMA PLĂTITĂ</t>
  </si>
  <si>
    <t>BENEFICIAR</t>
  </si>
  <si>
    <t>OBIECTIV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</si>
  <si>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</si>
  <si>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</si>
  <si>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</si>
  <si>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</si>
  <si>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</si>
  <si>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</si>
  <si>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</si>
  <si>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</si>
  <si>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</si>
  <si>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>Municipiul Piatra Neamț</t>
  </si>
  <si>
    <t>Direcția Economică</t>
  </si>
  <si>
    <t>SC Publiserv SA</t>
  </si>
  <si>
    <t>SC Troleibuzul SA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</si>
  <si>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</si>
  <si>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</si>
  <si>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</si>
  <si>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</si>
  <si>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</si>
  <si>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</si>
  <si>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</si>
  <si>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</si>
  <si>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</si>
  <si>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</si>
  <si>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SC Texamet Grup SRL</t>
  </si>
  <si>
    <t>DATA PLĂȚII</t>
  </si>
  <si>
    <t>Asigurarea Românească Asirom SA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</si>
  <si>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</si>
  <si>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</si>
  <si>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</si>
  <si>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</si>
  <si>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</si>
  <si>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</si>
  <si>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</si>
  <si>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</si>
  <si>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</si>
  <si>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</si>
  <si>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</si>
  <si>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</si>
  <si>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</si>
  <si>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</si>
  <si>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</si>
  <si>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Direcția de Sănătate Publică Neamț</t>
  </si>
  <si>
    <t>Direcția Silvică Neamț</t>
  </si>
  <si>
    <t>SC Giulia Tour SRL</t>
  </si>
  <si>
    <t>plăților efectuate în perioada 27.04.2021</t>
  </si>
  <si>
    <t>CEC Bank SA-credit număr 814/21.09.2012</t>
  </si>
  <si>
    <t>SC MB Plant SRL</t>
  </si>
  <si>
    <t>Factura număr 2233/16.04.2021-arbuști pentru campania de ecologizare "Piatra curată"</t>
  </si>
  <si>
    <t>SC Salubritas SA</t>
  </si>
  <si>
    <t>SC Fiscal Service SRL</t>
  </si>
  <si>
    <t>Factura număr 2874/15.04.2021-saci și mănuși de protecție campania de ecologizare "Piatra curată "</t>
  </si>
  <si>
    <t>Factura număr 5372/20.04.2021-diplome pentru campania de ecologizare "Piatra curată"</t>
  </si>
  <si>
    <t>INVESTIȚII</t>
  </si>
  <si>
    <t>SC Grup Soft SRL</t>
  </si>
  <si>
    <t>Compania Națională Poșta Româna</t>
  </si>
  <si>
    <t>Telekom Communication România</t>
  </si>
  <si>
    <t>SC Anteu SRL</t>
  </si>
  <si>
    <t>Factura număr 1551/15.04.2021-extinctoare și echipament de stingere a incendiilor</t>
  </si>
  <si>
    <t>Factura număr 230719.04.2021-asigurare service la instalațiile și echipamentele montale la semnalele de acces</t>
  </si>
  <si>
    <t>Premier Soft Audit SRL</t>
  </si>
  <si>
    <t>Factura număr 2021024/25.03.2021-servicii de audit proiect cod SMIS 126606</t>
  </si>
  <si>
    <t>Factura număr 4894907/30.03.2021-plată finală lucrări de deszăpezire luna februarie 2021</t>
  </si>
  <si>
    <t>Asociația de Dezvoltare Aqua Neamț</t>
  </si>
  <si>
    <t>SC Locativserv SRL</t>
  </si>
  <si>
    <t>Factura număr2101126/31.03.2021-onorariu curator</t>
  </si>
  <si>
    <t>Factura număr 2101056/24.03.2021-onorariu curator</t>
  </si>
  <si>
    <t>Factura număr 2101055/24.03.2021-onorariu curator</t>
  </si>
  <si>
    <t>Factura număr 2849/08.04.2021-servicii ecarisaj</t>
  </si>
  <si>
    <t>Factura număr 2899/21.04.2021-servicii salubritate</t>
  </si>
  <si>
    <t>SC Invest Plus SRL</t>
  </si>
  <si>
    <t xml:space="preserve">Factura număr 573/16.04.2021-execuție lucrări obiectiv îndiguri maluri Bistrița </t>
  </si>
  <si>
    <t>SC Metroservice SRL</t>
  </si>
  <si>
    <t>Factura număr 210305023520/01.04.2021-abonament servicii de internet și date</t>
  </si>
  <si>
    <t>Factura număr 2814/29.03.2021-dezinfecție</t>
  </si>
  <si>
    <t>Factura număr 210305006389/01.04.2021-abonament servicii de internet și date</t>
  </si>
  <si>
    <t>Factura număr 210853/01.04.2021-servicii de asistență tehnică informatică pentru Registrul Agricol</t>
  </si>
  <si>
    <t>Factura număr 6105/31.03.2021-servicii corespondență</t>
  </si>
  <si>
    <t>Factura număr  2101220/31.03.2021-servicii RSVTI luna martie</t>
  </si>
  <si>
    <t>SOS Security SRL</t>
  </si>
  <si>
    <t xml:space="preserve">Factura număr 5026/08.04.2021-mentenanță sistem securitate Pasajul Domnesc </t>
  </si>
  <si>
    <t>Factura număr 5440/19.04.2021-remediere deficiențe Sala Polivalentă</t>
  </si>
  <si>
    <t>SC MEDIA SERVICE SRL</t>
  </si>
  <si>
    <t xml:space="preserve">SC MEDIA SERVICE SRL </t>
  </si>
  <si>
    <t>Factura număr 198/31.03.2021-servicii incarcat cartuse</t>
  </si>
  <si>
    <t>Factura număr 194/30.03.2021-service copiatoare</t>
  </si>
  <si>
    <t>Compania Județeană APA SERV SA</t>
  </si>
  <si>
    <t>Factura număr21001185/07.04.2021-taxă aviz definitiv pentru investiția racord utilități bloc ANL,Str. Clement Pompiliu nr.6</t>
  </si>
  <si>
    <t>SC Media Service SRL</t>
  </si>
  <si>
    <t>Factura numă22650/18.03.2021-servicii fotocopiere</t>
  </si>
  <si>
    <t>Factura număr 215/06.04.2021-cotizație anuală</t>
  </si>
  <si>
    <t>Factura număr 195/30.03.2021 piese  la multifuncționale și copiatoare</t>
  </si>
  <si>
    <t>Factura număr 201/16.04.2021 piese la multifuncționale și copiatoare</t>
  </si>
  <si>
    <t>Factura număr 2850/08.04.2021-igienizare, vidanjare și întreținere toalete ecologice și publice</t>
  </si>
  <si>
    <t>SC Energoice SRL</t>
  </si>
  <si>
    <t>HCL număr 102/2021,CEC număr 25/28.04.2021-premiere veterani de război</t>
  </si>
  <si>
    <t>Factura număr 4894915/31.03.2021-reparații curente străzi</t>
  </si>
  <si>
    <t>Delgaz Grid SA</t>
  </si>
  <si>
    <t>Factura număr 5900885842/2021-taxă aviz proiect cod SMIS 124829</t>
  </si>
  <si>
    <t>Factura număr 5900885834/2021-taxă aviz proiect cod SMIS 124829</t>
  </si>
  <si>
    <t>Agenția de Protecție a Mediului</t>
  </si>
  <si>
    <t>plăților efectuate în perioada 28.04.2021</t>
  </si>
  <si>
    <t>plăților efectuate în perioada 29.04.2021</t>
  </si>
  <si>
    <t>Agenția Națională pentru Locuințe</t>
  </si>
  <si>
    <t>Factura număr 210305489515/09.04.2021-abonament servicii de internet și date</t>
  </si>
  <si>
    <t>Monitorul Oficial RA</t>
  </si>
  <si>
    <t>Factura număr 10106/16.04.2021-publicare anunțuri</t>
  </si>
  <si>
    <t>Referat număr 12689/2021-taxă aviz autorizație amenajare Casa Căsătoriilor</t>
  </si>
  <si>
    <t xml:space="preserve">SC RCS&amp;RDS </t>
  </si>
  <si>
    <t>Factura număr 29682800/06.04.2021-abonament cablu TV</t>
  </si>
  <si>
    <t>Factura număr 380/26.04.2021-arbori pentru campania de ecologizare "Piatra curată"</t>
  </si>
  <si>
    <t>Transfer suma recuperarea investiției aferente lunii martie 2021</t>
  </si>
  <si>
    <t>SC Marionex COM SRL</t>
  </si>
  <si>
    <t>SC Constalex Trans SRL</t>
  </si>
  <si>
    <t>Casa Județeană de Pensii Neamț</t>
  </si>
  <si>
    <t>Contravaloare indemnizație concediu de odihnă neefectuat an 2020 personal transferat</t>
  </si>
  <si>
    <t>Referat număr 13166/2021-taxă pentru eliberare acord mediu proiect cod SMIS 126608</t>
  </si>
  <si>
    <t>Factura număr 61/25011/06.04.2021-compensație aferentă lunii martie 2021</t>
  </si>
  <si>
    <t>CEC Bank SA-dobânda credit număr 814/21.09.2012</t>
  </si>
  <si>
    <t>Contract număr 19770/21.07.2020-poliță asigurare Mall Forum Center</t>
  </si>
  <si>
    <t>Foaie de vărsământ număr 163/29.04.2021-restituire avans neutilizat transport donatori</t>
  </si>
  <si>
    <t>Factura număr 1447/06.04.2021-gratuități mijloace de transport în comun luna martie 2021</t>
  </si>
  <si>
    <t>Factura număr 5667/01.04.2021-gratuități mijloace de transport în comun luna martie 2021</t>
  </si>
  <si>
    <t>Factura număr 1/06.04.2021- gratuități mijloace de transport în comun luna martie 2021</t>
  </si>
  <si>
    <t>Factura număr 525 /2021-aviz autorizație  pentru  reabilitare,modernizare și dotare Școala nr.5</t>
  </si>
  <si>
    <t>Factura număr 526/2021-aviz autorizație pentru reabilitare,modernizare și dotare Școala nr.8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</si>
</sst>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 quotePrefix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 quotePrefix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/>
    </xf>
    <xf numFmtId="4" fontId="43" fillId="0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C51" sqref="C51"/>
    </sheetView>
  </sheetViews>
  <sheetFormatPr defaultColWidth="9.140625" defaultRowHeight="15" customHeight="1"/>
  <cols>
    <col min="1" max="1" width="7.28125" style="3" customWidth="1"/>
    <col min="2" max="2" width="15.8515625" style="3" customWidth="1"/>
    <col min="3" max="3" width="32.28125" style="3" customWidth="1"/>
    <col min="4" max="4" width="114.28125" style="3" customWidth="1"/>
    <col min="5" max="5" width="12.8515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19" customFormat="1" ht="15" customHeight="1">
      <c r="A1" s="21" t="s">
        <v>13</v>
      </c>
      <c r="B1" s="21"/>
      <c r="C1" s="21"/>
      <c r="D1" s="21"/>
      <c r="E1" s="23"/>
      <c r="F1" s="18"/>
    </row>
    <row r="2" spans="1:5" ht="15" customHeight="1">
      <c r="A2" s="51" t="s">
        <v>14</v>
      </c>
      <c r="B2" s="51"/>
      <c r="C2" s="51"/>
      <c r="D2" s="51"/>
      <c r="E2" s="22"/>
    </row>
    <row r="3" spans="1:5" ht="15" customHeight="1">
      <c r="A3" s="52" t="s">
        <v>0</v>
      </c>
      <c r="B3" s="52"/>
      <c r="C3" s="52"/>
      <c r="D3" s="52"/>
      <c r="E3" s="22"/>
    </row>
    <row r="4" spans="1:5" ht="15" customHeight="1">
      <c r="A4" s="52" t="s">
        <v>48</v>
      </c>
      <c r="B4" s="52"/>
      <c r="C4" s="52"/>
      <c r="D4" s="52"/>
      <c r="E4" s="22"/>
    </row>
    <row r="5" spans="1:5" ht="15" customHeight="1">
      <c r="A5" s="53" t="s">
        <v>11</v>
      </c>
      <c r="B5" s="53"/>
      <c r="C5" s="39"/>
      <c r="D5" s="39"/>
      <c r="E5" s="4"/>
    </row>
    <row r="6" spans="1:5" ht="15" customHeight="1">
      <c r="A6" s="9" t="s">
        <v>10</v>
      </c>
      <c r="B6" s="9" t="s">
        <v>1</v>
      </c>
      <c r="C6" s="9" t="s">
        <v>2</v>
      </c>
      <c r="D6" s="9" t="s">
        <v>3</v>
      </c>
      <c r="E6" s="9" t="s">
        <v>28</v>
      </c>
    </row>
    <row r="7" spans="1:5" ht="15" customHeight="1">
      <c r="A7" s="38">
        <v>1</v>
      </c>
      <c r="B7" s="40"/>
      <c r="C7" s="41"/>
      <c r="D7" s="42"/>
      <c r="E7" s="33"/>
    </row>
    <row r="8" spans="1:5" ht="15" customHeight="1">
      <c r="A8" s="38">
        <v>2</v>
      </c>
      <c r="B8" s="40"/>
      <c r="C8" s="41"/>
      <c r="D8" s="42"/>
      <c r="E8" s="33"/>
    </row>
    <row r="9" spans="1:5" ht="15" customHeight="1">
      <c r="A9" s="43"/>
      <c r="B9" s="44"/>
      <c r="C9" s="45"/>
      <c r="D9" s="46"/>
      <c r="E9" s="34"/>
    </row>
    <row r="10" spans="1:5" ht="15" customHeight="1">
      <c r="A10" s="6" t="s">
        <v>8</v>
      </c>
      <c r="B10" s="6"/>
      <c r="C10" s="6"/>
      <c r="D10" s="6"/>
      <c r="E10" s="6"/>
    </row>
    <row r="11" spans="1:5" ht="15" customHeight="1">
      <c r="A11" s="7" t="s">
        <v>4</v>
      </c>
      <c r="B11" s="8" t="s">
        <v>1</v>
      </c>
      <c r="C11" s="9" t="s">
        <v>2</v>
      </c>
      <c r="D11" s="10" t="s">
        <v>3</v>
      </c>
      <c r="E11" s="9" t="s">
        <v>28</v>
      </c>
    </row>
    <row r="12" spans="1:5" ht="15" customHeight="1">
      <c r="A12" s="38" t="s">
        <v>5</v>
      </c>
      <c r="B12" s="47">
        <f>45713.43+204.57</f>
        <v>45918</v>
      </c>
      <c r="C12" s="11" t="s">
        <v>13</v>
      </c>
      <c r="D12" s="12" t="s">
        <v>49</v>
      </c>
      <c r="E12" s="5">
        <v>44313</v>
      </c>
    </row>
    <row r="13" spans="1:5" ht="15" customHeight="1">
      <c r="A13" s="38" t="s">
        <v>6</v>
      </c>
      <c r="B13" s="48">
        <v>10900</v>
      </c>
      <c r="C13" s="11" t="s">
        <v>50</v>
      </c>
      <c r="D13" s="12" t="s">
        <v>51</v>
      </c>
      <c r="E13" s="5">
        <v>44313</v>
      </c>
    </row>
    <row r="14" spans="1:5" ht="15" customHeight="1">
      <c r="A14" s="38" t="s">
        <v>7</v>
      </c>
      <c r="B14" s="48">
        <v>2588.25</v>
      </c>
      <c r="C14" s="11" t="s">
        <v>52</v>
      </c>
      <c r="D14" s="12" t="s">
        <v>54</v>
      </c>
      <c r="E14" s="5">
        <v>44313</v>
      </c>
    </row>
    <row r="15" spans="1:5" ht="15" customHeight="1">
      <c r="A15" s="38" t="s">
        <v>9</v>
      </c>
      <c r="B15" s="48">
        <v>523.6</v>
      </c>
      <c r="C15" s="11" t="s">
        <v>53</v>
      </c>
      <c r="D15" s="12" t="s">
        <v>55</v>
      </c>
      <c r="E15" s="5">
        <v>44313</v>
      </c>
    </row>
    <row r="16" spans="1:5" ht="15" customHeight="1">
      <c r="A16" s="38" t="s">
        <v>17</v>
      </c>
      <c r="B16" s="48">
        <v>595</v>
      </c>
      <c r="C16" s="11" t="s">
        <v>57</v>
      </c>
      <c r="D16" s="12" t="s">
        <v>79</v>
      </c>
      <c r="E16" s="5">
        <v>44313</v>
      </c>
    </row>
    <row r="17" spans="1:5" ht="15" customHeight="1">
      <c r="A17" s="38" t="s">
        <v>18</v>
      </c>
      <c r="B17" s="48">
        <v>7349.49</v>
      </c>
      <c r="C17" s="11" t="s">
        <v>59</v>
      </c>
      <c r="D17" s="12" t="s">
        <v>78</v>
      </c>
      <c r="E17" s="5">
        <v>44313</v>
      </c>
    </row>
    <row r="18" spans="1:5" ht="15" customHeight="1">
      <c r="A18" s="38" t="s">
        <v>19</v>
      </c>
      <c r="B18" s="48">
        <v>1716.98</v>
      </c>
      <c r="C18" s="11" t="s">
        <v>59</v>
      </c>
      <c r="D18" s="12" t="s">
        <v>76</v>
      </c>
      <c r="E18" s="5">
        <v>44313</v>
      </c>
    </row>
    <row r="19" spans="1:5" ht="15" customHeight="1">
      <c r="A19" s="38" t="s">
        <v>20</v>
      </c>
      <c r="B19" s="48">
        <f>174.93+5883.36</f>
        <v>6058.29</v>
      </c>
      <c r="C19" s="11" t="s">
        <v>60</v>
      </c>
      <c r="D19" s="12" t="s">
        <v>61</v>
      </c>
      <c r="E19" s="5">
        <v>44313</v>
      </c>
    </row>
    <row r="20" spans="1:5" ht="15" customHeight="1">
      <c r="A20" s="38" t="s">
        <v>21</v>
      </c>
      <c r="B20" s="48">
        <v>2213.4</v>
      </c>
      <c r="C20" s="11" t="s">
        <v>86</v>
      </c>
      <c r="D20" s="12" t="s">
        <v>88</v>
      </c>
      <c r="E20" s="5">
        <v>44313</v>
      </c>
    </row>
    <row r="21" spans="1:5" ht="15" customHeight="1">
      <c r="A21" s="38" t="s">
        <v>22</v>
      </c>
      <c r="B21" s="48">
        <v>1082.9</v>
      </c>
      <c r="C21" s="11" t="s">
        <v>85</v>
      </c>
      <c r="D21" s="12" t="s">
        <v>87</v>
      </c>
      <c r="E21" s="5">
        <v>44313</v>
      </c>
    </row>
    <row r="22" spans="1:5" ht="15" customHeight="1">
      <c r="A22" s="38" t="s">
        <v>23</v>
      </c>
      <c r="B22" s="48">
        <v>2379.69</v>
      </c>
      <c r="C22" s="11" t="s">
        <v>75</v>
      </c>
      <c r="D22" s="12" t="s">
        <v>92</v>
      </c>
      <c r="E22" s="5">
        <v>44313</v>
      </c>
    </row>
    <row r="23" spans="1:5" ht="15" customHeight="1">
      <c r="A23" s="38" t="s">
        <v>24</v>
      </c>
      <c r="B23" s="48">
        <v>1796.9</v>
      </c>
      <c r="C23" s="11" t="s">
        <v>91</v>
      </c>
      <c r="D23" s="12" t="s">
        <v>94</v>
      </c>
      <c r="E23" s="5">
        <v>44313</v>
      </c>
    </row>
    <row r="24" spans="1:5" ht="15" customHeight="1">
      <c r="A24" s="38" t="s">
        <v>25</v>
      </c>
      <c r="B24" s="48">
        <v>232.05</v>
      </c>
      <c r="C24" s="11" t="s">
        <v>91</v>
      </c>
      <c r="D24" s="12" t="s">
        <v>95</v>
      </c>
      <c r="E24" s="5">
        <v>44313</v>
      </c>
    </row>
    <row r="25" spans="1:5" ht="15" customHeight="1">
      <c r="A25" s="38" t="s">
        <v>26</v>
      </c>
      <c r="B25" s="47">
        <v>1008.64</v>
      </c>
      <c r="C25" s="11" t="s">
        <v>27</v>
      </c>
      <c r="D25" s="12" t="s">
        <v>62</v>
      </c>
      <c r="E25" s="5">
        <v>44313</v>
      </c>
    </row>
    <row r="26" spans="1:5" ht="15" customHeight="1">
      <c r="A26" s="38" t="s">
        <v>30</v>
      </c>
      <c r="B26" s="47">
        <f>94070.24+15248.91</f>
        <v>109319.15000000001</v>
      </c>
      <c r="C26" s="11" t="s">
        <v>15</v>
      </c>
      <c r="D26" s="12" t="s">
        <v>65</v>
      </c>
      <c r="E26" s="5">
        <v>44313</v>
      </c>
    </row>
    <row r="27" spans="1:5" ht="15.75" customHeight="1">
      <c r="A27" s="38" t="s">
        <v>31</v>
      </c>
      <c r="B27" s="47">
        <v>22000</v>
      </c>
      <c r="C27" s="11" t="s">
        <v>66</v>
      </c>
      <c r="D27" s="12" t="s">
        <v>93</v>
      </c>
      <c r="E27" s="5">
        <v>44313</v>
      </c>
    </row>
    <row r="28" spans="1:5" ht="15" customHeight="1">
      <c r="A28" s="38" t="s">
        <v>32</v>
      </c>
      <c r="B28" s="47">
        <v>400</v>
      </c>
      <c r="C28" s="11" t="s">
        <v>67</v>
      </c>
      <c r="D28" s="12" t="s">
        <v>70</v>
      </c>
      <c r="E28" s="5">
        <v>44313</v>
      </c>
    </row>
    <row r="29" spans="1:5" ht="15" customHeight="1">
      <c r="A29" s="38" t="s">
        <v>33</v>
      </c>
      <c r="B29" s="47">
        <v>400</v>
      </c>
      <c r="C29" s="11" t="s">
        <v>67</v>
      </c>
      <c r="D29" s="12" t="s">
        <v>69</v>
      </c>
      <c r="E29" s="5">
        <v>44313</v>
      </c>
    </row>
    <row r="30" spans="1:5" ht="15" customHeight="1">
      <c r="A30" s="38" t="s">
        <v>34</v>
      </c>
      <c r="B30" s="47">
        <v>500</v>
      </c>
      <c r="C30" s="11" t="s">
        <v>67</v>
      </c>
      <c r="D30" s="12" t="s">
        <v>68</v>
      </c>
      <c r="E30" s="5">
        <v>44313</v>
      </c>
    </row>
    <row r="31" spans="1:5" ht="15" customHeight="1">
      <c r="A31" s="38" t="s">
        <v>35</v>
      </c>
      <c r="B31" s="47">
        <v>178.5</v>
      </c>
      <c r="C31" s="11" t="s">
        <v>67</v>
      </c>
      <c r="D31" s="12" t="s">
        <v>81</v>
      </c>
      <c r="E31" s="5">
        <v>44313</v>
      </c>
    </row>
    <row r="32" spans="1:5" ht="15" customHeight="1">
      <c r="A32" s="38" t="s">
        <v>36</v>
      </c>
      <c r="B32" s="47">
        <f>74245.67+2917.95</f>
        <v>77163.62</v>
      </c>
      <c r="C32" s="11" t="s">
        <v>52</v>
      </c>
      <c r="D32" s="12" t="s">
        <v>71</v>
      </c>
      <c r="E32" s="5">
        <v>44313</v>
      </c>
    </row>
    <row r="33" spans="1:5" ht="15" customHeight="1">
      <c r="A33" s="38" t="s">
        <v>37</v>
      </c>
      <c r="B33" s="47">
        <f>20389.26+0</f>
        <v>20389.26</v>
      </c>
      <c r="C33" s="11" t="s">
        <v>52</v>
      </c>
      <c r="D33" s="12" t="s">
        <v>72</v>
      </c>
      <c r="E33" s="5">
        <v>44313</v>
      </c>
    </row>
    <row r="34" spans="1:5" ht="15" customHeight="1">
      <c r="A34" s="38" t="s">
        <v>38</v>
      </c>
      <c r="B34" s="47">
        <v>262.39</v>
      </c>
      <c r="C34" s="11" t="s">
        <v>52</v>
      </c>
      <c r="D34" s="12" t="s">
        <v>77</v>
      </c>
      <c r="E34" s="5">
        <v>44313</v>
      </c>
    </row>
    <row r="35" spans="1:5" ht="15" customHeight="1">
      <c r="A35" s="38" t="s">
        <v>39</v>
      </c>
      <c r="B35" s="47">
        <f>8486.12+35.81</f>
        <v>8521.93</v>
      </c>
      <c r="C35" s="11" t="s">
        <v>52</v>
      </c>
      <c r="D35" s="12" t="s">
        <v>96</v>
      </c>
      <c r="E35" s="5">
        <v>44313</v>
      </c>
    </row>
    <row r="36" spans="1:5" ht="15" customHeight="1">
      <c r="A36" s="38" t="s">
        <v>40</v>
      </c>
      <c r="B36" s="47">
        <v>476</v>
      </c>
      <c r="C36" s="11" t="s">
        <v>82</v>
      </c>
      <c r="D36" s="12" t="s">
        <v>83</v>
      </c>
      <c r="E36" s="5">
        <v>44313</v>
      </c>
    </row>
    <row r="37" spans="1:5" ht="15" customHeight="1">
      <c r="A37" s="38" t="s">
        <v>41</v>
      </c>
      <c r="B37" s="47">
        <v>4010.32</v>
      </c>
      <c r="C37" s="11" t="s">
        <v>97</v>
      </c>
      <c r="D37" s="12" t="s">
        <v>84</v>
      </c>
      <c r="E37" s="5">
        <v>44313</v>
      </c>
    </row>
    <row r="38" spans="1:5" ht="15" customHeight="1">
      <c r="A38" s="24"/>
      <c r="B38" s="35"/>
      <c r="C38" s="36"/>
      <c r="D38" s="37"/>
      <c r="E38" s="25"/>
    </row>
    <row r="39" spans="1:5" ht="15" customHeight="1">
      <c r="A39" s="6" t="s">
        <v>12</v>
      </c>
      <c r="B39" s="6"/>
      <c r="C39" s="6"/>
      <c r="D39" s="6"/>
      <c r="E39" s="6"/>
    </row>
    <row r="40" spans="1:256" s="2" customFormat="1" ht="15" customHeight="1">
      <c r="A40" s="9" t="s">
        <v>10</v>
      </c>
      <c r="B40" s="14" t="s">
        <v>1</v>
      </c>
      <c r="C40" s="15" t="s">
        <v>2</v>
      </c>
      <c r="D40" s="15" t="s">
        <v>3</v>
      </c>
      <c r="E40" s="9" t="s">
        <v>28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5" customHeight="1">
      <c r="A41" s="28">
        <v>1</v>
      </c>
      <c r="B41" s="27"/>
      <c r="C41" s="27"/>
      <c r="D41" s="27"/>
      <c r="E41" s="2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5" customHeight="1">
      <c r="A42" s="28">
        <v>2</v>
      </c>
      <c r="B42" s="29"/>
      <c r="C42" s="30"/>
      <c r="D42" s="30"/>
      <c r="E42" s="3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5" customHeight="1">
      <c r="A43" s="27"/>
      <c r="B43" s="27"/>
      <c r="C43" s="27"/>
      <c r="D43" s="27"/>
      <c r="E43" s="2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5" customHeight="1">
      <c r="A44" s="26" t="s">
        <v>56</v>
      </c>
      <c r="B44" s="26"/>
      <c r="C44" s="26"/>
      <c r="D44" s="26"/>
      <c r="E44" s="2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5" customHeight="1">
      <c r="A45" s="9" t="s">
        <v>10</v>
      </c>
      <c r="B45" s="14" t="s">
        <v>1</v>
      </c>
      <c r="C45" s="15" t="s">
        <v>2</v>
      </c>
      <c r="D45" s="15" t="s">
        <v>3</v>
      </c>
      <c r="E45" s="9" t="s">
        <v>28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5" customHeight="1">
      <c r="A46" s="32">
        <v>1</v>
      </c>
      <c r="B46" s="17">
        <f>66.5+641.55+124.95</f>
        <v>833</v>
      </c>
      <c r="C46" s="16" t="s">
        <v>63</v>
      </c>
      <c r="D46" s="20" t="s">
        <v>64</v>
      </c>
      <c r="E46" s="13">
        <v>44313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5" customHeight="1">
      <c r="A47" s="32">
        <v>2</v>
      </c>
      <c r="B47" s="17">
        <f>2995.92+259.92</f>
        <v>3255.84</v>
      </c>
      <c r="C47" s="16" t="s">
        <v>73</v>
      </c>
      <c r="D47" s="20" t="s">
        <v>74</v>
      </c>
      <c r="E47" s="13">
        <v>44313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5" customHeight="1">
      <c r="A48" s="32">
        <v>3</v>
      </c>
      <c r="B48" s="47">
        <v>151.42</v>
      </c>
      <c r="C48" s="16" t="s">
        <v>89</v>
      </c>
      <c r="D48" s="20" t="s">
        <v>90</v>
      </c>
      <c r="E48" s="13">
        <v>44313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5" customHeight="1">
      <c r="A49" s="27"/>
      <c r="B49" s="27"/>
      <c r="C49" s="27"/>
      <c r="D49" s="27"/>
      <c r="E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5" customHeight="1">
      <c r="A50" s="27"/>
      <c r="B50" s="27"/>
      <c r="C50" s="27"/>
      <c r="D50" s="27"/>
      <c r="E50" s="2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5" customHeight="1">
      <c r="A51" s="27"/>
      <c r="B51" s="27"/>
      <c r="C51" s="27"/>
      <c r="D51" s="27"/>
      <c r="E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</sheetData>
  <sheetProtection/>
  <mergeCells count="4">
    <mergeCell ref="A2:D2"/>
    <mergeCell ref="A3:D3"/>
    <mergeCell ref="A4:D4"/>
    <mergeCell ref="A5: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1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C27" sqref="C27"/>
    </sheetView>
  </sheetViews>
  <sheetFormatPr defaultColWidth="9.140625" defaultRowHeight="15" customHeight="1"/>
  <cols>
    <col min="1" max="1" width="7.28125" style="3" customWidth="1"/>
    <col min="2" max="2" width="15.8515625" style="3" customWidth="1"/>
    <col min="3" max="3" width="32.28125" style="3" customWidth="1"/>
    <col min="4" max="4" width="114.28125" style="3" customWidth="1"/>
    <col min="5" max="5" width="12.8515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19" customFormat="1" ht="15" customHeight="1">
      <c r="A1" s="21" t="s">
        <v>13</v>
      </c>
      <c r="B1" s="21"/>
      <c r="C1" s="21"/>
      <c r="D1" s="21"/>
      <c r="E1" s="50"/>
      <c r="F1" s="18"/>
    </row>
    <row r="2" spans="1:5" ht="15" customHeight="1">
      <c r="A2" s="51" t="s">
        <v>14</v>
      </c>
      <c r="B2" s="51"/>
      <c r="C2" s="51"/>
      <c r="D2" s="51"/>
      <c r="E2" s="22"/>
    </row>
    <row r="3" spans="1:5" ht="15" customHeight="1">
      <c r="A3" s="52" t="s">
        <v>0</v>
      </c>
      <c r="B3" s="52"/>
      <c r="C3" s="52"/>
      <c r="D3" s="52"/>
      <c r="E3" s="22"/>
    </row>
    <row r="4" spans="1:5" ht="15" customHeight="1">
      <c r="A4" s="52" t="s">
        <v>104</v>
      </c>
      <c r="B4" s="52"/>
      <c r="C4" s="52"/>
      <c r="D4" s="52"/>
      <c r="E4" s="22"/>
    </row>
    <row r="5" spans="1:5" ht="15" customHeight="1">
      <c r="A5" s="53" t="s">
        <v>11</v>
      </c>
      <c r="B5" s="53"/>
      <c r="C5" s="49"/>
      <c r="D5" s="49"/>
      <c r="E5" s="4"/>
    </row>
    <row r="6" spans="1:5" ht="15" customHeight="1">
      <c r="A6" s="9" t="s">
        <v>10</v>
      </c>
      <c r="B6" s="9" t="s">
        <v>1</v>
      </c>
      <c r="C6" s="9" t="s">
        <v>2</v>
      </c>
      <c r="D6" s="9" t="s">
        <v>3</v>
      </c>
      <c r="E6" s="9" t="s">
        <v>28</v>
      </c>
    </row>
    <row r="7" spans="1:5" ht="15" customHeight="1">
      <c r="A7" s="38">
        <v>1</v>
      </c>
      <c r="B7" s="40"/>
      <c r="C7" s="41"/>
      <c r="D7" s="42"/>
      <c r="E7" s="33"/>
    </row>
    <row r="8" spans="1:5" ht="15" customHeight="1">
      <c r="A8" s="38">
        <v>2</v>
      </c>
      <c r="B8" s="40"/>
      <c r="C8" s="41"/>
      <c r="D8" s="42"/>
      <c r="E8" s="33"/>
    </row>
    <row r="9" spans="1:5" ht="15" customHeight="1">
      <c r="A9" s="43"/>
      <c r="B9" s="44"/>
      <c r="C9" s="45"/>
      <c r="D9" s="46"/>
      <c r="E9" s="34"/>
    </row>
    <row r="10" spans="1:5" ht="15" customHeight="1">
      <c r="A10" s="6" t="s">
        <v>8</v>
      </c>
      <c r="B10" s="6"/>
      <c r="C10" s="6"/>
      <c r="D10" s="6"/>
      <c r="E10" s="6"/>
    </row>
    <row r="11" spans="1:5" ht="15" customHeight="1">
      <c r="A11" s="7" t="s">
        <v>4</v>
      </c>
      <c r="B11" s="8" t="s">
        <v>1</v>
      </c>
      <c r="C11" s="9" t="s">
        <v>2</v>
      </c>
      <c r="D11" s="10" t="s">
        <v>3</v>
      </c>
      <c r="E11" s="9" t="s">
        <v>28</v>
      </c>
    </row>
    <row r="12" spans="1:5" ht="15" customHeight="1">
      <c r="A12" s="38" t="s">
        <v>5</v>
      </c>
      <c r="B12" s="48">
        <v>3867.13</v>
      </c>
      <c r="C12" s="11" t="s">
        <v>13</v>
      </c>
      <c r="D12" s="12" t="s">
        <v>121</v>
      </c>
      <c r="E12" s="5">
        <v>44314</v>
      </c>
    </row>
    <row r="13" spans="1:256" s="2" customFormat="1" ht="15" customHeight="1">
      <c r="A13" s="38" t="s">
        <v>18</v>
      </c>
      <c r="B13" s="48">
        <v>2431.01</v>
      </c>
      <c r="C13" s="11" t="s">
        <v>58</v>
      </c>
      <c r="D13" s="12" t="s">
        <v>80</v>
      </c>
      <c r="E13" s="5">
        <v>44314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5" customHeight="1">
      <c r="A14" s="38" t="s">
        <v>19</v>
      </c>
      <c r="B14" s="48">
        <v>4000</v>
      </c>
      <c r="C14" s="11" t="s">
        <v>13</v>
      </c>
      <c r="D14" s="12" t="s">
        <v>98</v>
      </c>
      <c r="E14" s="5">
        <v>44314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" customHeight="1">
      <c r="A15" s="38" t="s">
        <v>31</v>
      </c>
      <c r="B15" s="48">
        <v>170444.32</v>
      </c>
      <c r="C15" s="11" t="s">
        <v>15</v>
      </c>
      <c r="D15" s="12" t="s">
        <v>99</v>
      </c>
      <c r="E15" s="5">
        <v>44314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5" ht="15" customHeight="1">
      <c r="A16" s="38" t="s">
        <v>40</v>
      </c>
      <c r="B16" s="48">
        <f>10.31</f>
        <v>10.31</v>
      </c>
      <c r="C16" s="11" t="s">
        <v>52</v>
      </c>
      <c r="D16" s="12" t="s">
        <v>77</v>
      </c>
      <c r="E16" s="5">
        <v>44314</v>
      </c>
    </row>
    <row r="17" spans="1:5" ht="15" customHeight="1">
      <c r="A17" s="38" t="s">
        <v>41</v>
      </c>
      <c r="B17" s="47">
        <v>1005</v>
      </c>
      <c r="C17" s="11" t="s">
        <v>29</v>
      </c>
      <c r="D17" s="12" t="s">
        <v>122</v>
      </c>
      <c r="E17" s="5"/>
    </row>
    <row r="18" spans="1:5" ht="15" customHeight="1">
      <c r="A18" s="38"/>
      <c r="B18" s="47"/>
      <c r="C18" s="11"/>
      <c r="D18" s="12"/>
      <c r="E18" s="5"/>
    </row>
    <row r="19" spans="1:5" ht="15" customHeight="1">
      <c r="A19" s="38"/>
      <c r="B19" s="47"/>
      <c r="C19" s="11"/>
      <c r="D19" s="12"/>
      <c r="E19" s="5"/>
    </row>
    <row r="20" spans="1:5" ht="15" customHeight="1">
      <c r="A20" s="24"/>
      <c r="B20" s="35"/>
      <c r="C20" s="36"/>
      <c r="D20" s="37"/>
      <c r="E20" s="25"/>
    </row>
    <row r="21" spans="1:5" ht="15" customHeight="1">
      <c r="A21" s="6" t="s">
        <v>12</v>
      </c>
      <c r="B21" s="6"/>
      <c r="C21" s="6"/>
      <c r="D21" s="6"/>
      <c r="E21" s="6"/>
    </row>
    <row r="22" spans="1:256" s="2" customFormat="1" ht="15" customHeight="1">
      <c r="A22" s="9" t="s">
        <v>10</v>
      </c>
      <c r="B22" s="14" t="s">
        <v>1</v>
      </c>
      <c r="C22" s="15" t="s">
        <v>2</v>
      </c>
      <c r="D22" s="15" t="s">
        <v>3</v>
      </c>
      <c r="E22" s="9" t="s">
        <v>28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5" customHeight="1">
      <c r="A23" s="28">
        <v>1</v>
      </c>
      <c r="B23" s="27"/>
      <c r="C23" s="27"/>
      <c r="D23" s="27"/>
      <c r="E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" customHeight="1">
      <c r="A24" s="28">
        <v>2</v>
      </c>
      <c r="B24" s="29"/>
      <c r="C24" s="30"/>
      <c r="D24" s="30"/>
      <c r="E24" s="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" customHeight="1">
      <c r="A25" s="27"/>
      <c r="B25" s="27"/>
      <c r="C25" s="27"/>
      <c r="D25" s="27"/>
      <c r="E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5" customHeight="1">
      <c r="A26" s="26" t="s">
        <v>56</v>
      </c>
      <c r="B26" s="26"/>
      <c r="C26" s="26"/>
      <c r="D26" s="26"/>
      <c r="E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" customHeight="1">
      <c r="A27" s="9" t="s">
        <v>10</v>
      </c>
      <c r="B27" s="14" t="s">
        <v>1</v>
      </c>
      <c r="C27" s="15" t="s">
        <v>2</v>
      </c>
      <c r="D27" s="15" t="s">
        <v>3</v>
      </c>
      <c r="E27" s="9" t="s">
        <v>28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5" customHeight="1">
      <c r="A28" s="32">
        <v>1</v>
      </c>
      <c r="B28" s="17">
        <f>12.49+70.81</f>
        <v>83.3</v>
      </c>
      <c r="C28" s="16" t="s">
        <v>100</v>
      </c>
      <c r="D28" s="20" t="s">
        <v>101</v>
      </c>
      <c r="E28" s="13">
        <v>44314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" customHeight="1">
      <c r="A29" s="32">
        <v>2</v>
      </c>
      <c r="B29" s="17">
        <v>83.3</v>
      </c>
      <c r="C29" s="16" t="s">
        <v>100</v>
      </c>
      <c r="D29" s="20" t="s">
        <v>102</v>
      </c>
      <c r="E29" s="13">
        <v>44314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5" customHeight="1">
      <c r="A30" s="32">
        <v>3</v>
      </c>
      <c r="B30" s="47">
        <f>15+85</f>
        <v>100</v>
      </c>
      <c r="C30" s="16" t="s">
        <v>103</v>
      </c>
      <c r="D30" s="20" t="s">
        <v>119</v>
      </c>
      <c r="E30" s="13">
        <v>44314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" customHeight="1">
      <c r="A31" s="27"/>
      <c r="B31" s="27"/>
      <c r="C31" s="27"/>
      <c r="D31" s="27"/>
      <c r="E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5" customHeight="1">
      <c r="A32" s="27"/>
      <c r="B32" s="27"/>
      <c r="C32" s="27"/>
      <c r="D32" s="27"/>
      <c r="E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" customHeight="1">
      <c r="A33" s="27"/>
      <c r="B33" s="27"/>
      <c r="C33" s="27"/>
      <c r="D33" s="27"/>
      <c r="E33" s="2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sheetProtection/>
  <mergeCells count="4">
    <mergeCell ref="A2:D2"/>
    <mergeCell ref="A3:D3"/>
    <mergeCell ref="A4:D4"/>
    <mergeCell ref="A5: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1" r:id="rId1"/>
  <rowBreaks count="1" manualBreakCount="1">
    <brk id="2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="70" zoomScaleNormal="70" zoomScalePageLayoutView="0" workbookViewId="0" topLeftCell="A1">
      <selection activeCell="C35" sqref="C35"/>
    </sheetView>
  </sheetViews>
  <sheetFormatPr defaultColWidth="9.140625" defaultRowHeight="15" customHeight="1"/>
  <cols>
    <col min="1" max="1" width="7.28125" style="3" customWidth="1"/>
    <col min="2" max="2" width="15.8515625" style="3" customWidth="1"/>
    <col min="3" max="3" width="32.28125" style="3" customWidth="1"/>
    <col min="4" max="4" width="114.28125" style="3" customWidth="1"/>
    <col min="5" max="5" width="12.8515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19" customFormat="1" ht="15" customHeight="1">
      <c r="A1" s="21" t="s">
        <v>13</v>
      </c>
      <c r="B1" s="21"/>
      <c r="C1" s="21"/>
      <c r="D1" s="21"/>
      <c r="E1" s="50"/>
      <c r="F1" s="18"/>
    </row>
    <row r="2" spans="1:5" ht="15" customHeight="1">
      <c r="A2" s="51" t="s">
        <v>14</v>
      </c>
      <c r="B2" s="51"/>
      <c r="C2" s="51"/>
      <c r="D2" s="51"/>
      <c r="E2" s="22"/>
    </row>
    <row r="3" spans="1:5" ht="15" customHeight="1">
      <c r="A3" s="52" t="s">
        <v>0</v>
      </c>
      <c r="B3" s="52"/>
      <c r="C3" s="52"/>
      <c r="D3" s="52"/>
      <c r="E3" s="22"/>
    </row>
    <row r="4" spans="1:5" ht="15" customHeight="1">
      <c r="A4" s="52" t="s">
        <v>105</v>
      </c>
      <c r="B4" s="52"/>
      <c r="C4" s="52"/>
      <c r="D4" s="52"/>
      <c r="E4" s="22"/>
    </row>
    <row r="5" spans="1:5" ht="15" customHeight="1">
      <c r="A5" s="53" t="s">
        <v>11</v>
      </c>
      <c r="B5" s="53"/>
      <c r="C5" s="49"/>
      <c r="D5" s="49"/>
      <c r="E5" s="4"/>
    </row>
    <row r="6" spans="1:5" ht="15" customHeight="1">
      <c r="A6" s="9" t="s">
        <v>10</v>
      </c>
      <c r="B6" s="9" t="s">
        <v>1</v>
      </c>
      <c r="C6" s="9" t="s">
        <v>2</v>
      </c>
      <c r="D6" s="9" t="s">
        <v>3</v>
      </c>
      <c r="E6" s="9" t="s">
        <v>28</v>
      </c>
    </row>
    <row r="7" spans="1:5" ht="15" customHeight="1">
      <c r="A7" s="38">
        <v>1</v>
      </c>
      <c r="B7" s="40">
        <v>7716</v>
      </c>
      <c r="C7" s="41" t="s">
        <v>117</v>
      </c>
      <c r="D7" s="42" t="s">
        <v>118</v>
      </c>
      <c r="E7" s="33">
        <v>44315</v>
      </c>
    </row>
    <row r="8" spans="1:5" ht="15" customHeight="1">
      <c r="A8" s="38">
        <v>2</v>
      </c>
      <c r="B8" s="40"/>
      <c r="C8" s="41"/>
      <c r="D8" s="42"/>
      <c r="E8" s="33"/>
    </row>
    <row r="9" spans="1:5" ht="15" customHeight="1">
      <c r="A9" s="43"/>
      <c r="B9" s="44"/>
      <c r="C9" s="45"/>
      <c r="D9" s="46"/>
      <c r="E9" s="34"/>
    </row>
    <row r="10" spans="1:5" ht="15" customHeight="1">
      <c r="A10" s="6" t="s">
        <v>8</v>
      </c>
      <c r="B10" s="6"/>
      <c r="C10" s="6"/>
      <c r="D10" s="6"/>
      <c r="E10" s="6"/>
    </row>
    <row r="11" spans="1:5" ht="15" customHeight="1">
      <c r="A11" s="7" t="s">
        <v>4</v>
      </c>
      <c r="B11" s="8" t="s">
        <v>1</v>
      </c>
      <c r="C11" s="9" t="s">
        <v>2</v>
      </c>
      <c r="D11" s="10" t="s">
        <v>3</v>
      </c>
      <c r="E11" s="9" t="s">
        <v>28</v>
      </c>
    </row>
    <row r="12" spans="1:5" ht="15" customHeight="1">
      <c r="A12" s="38" t="s">
        <v>5</v>
      </c>
      <c r="B12" s="48">
        <v>4243.84</v>
      </c>
      <c r="C12" s="11" t="s">
        <v>59</v>
      </c>
      <c r="D12" s="12" t="s">
        <v>107</v>
      </c>
      <c r="E12" s="5">
        <v>44315</v>
      </c>
    </row>
    <row r="13" spans="1:256" s="2" customFormat="1" ht="15" customHeight="1">
      <c r="A13" s="38" t="s">
        <v>18</v>
      </c>
      <c r="B13" s="48">
        <v>133.6</v>
      </c>
      <c r="C13" s="11" t="s">
        <v>108</v>
      </c>
      <c r="D13" s="12" t="s">
        <v>109</v>
      </c>
      <c r="E13" s="5">
        <v>44315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5" customHeight="1">
      <c r="A14" s="38" t="s">
        <v>19</v>
      </c>
      <c r="B14" s="48">
        <v>341.29</v>
      </c>
      <c r="C14" s="11" t="s">
        <v>111</v>
      </c>
      <c r="D14" s="12" t="s">
        <v>112</v>
      </c>
      <c r="E14" s="5">
        <v>44315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" customHeight="1">
      <c r="A15" s="38" t="s">
        <v>31</v>
      </c>
      <c r="B15" s="48">
        <v>5375.06</v>
      </c>
      <c r="C15" s="11" t="s">
        <v>46</v>
      </c>
      <c r="D15" s="12" t="s">
        <v>113</v>
      </c>
      <c r="E15" s="5">
        <v>44315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5" ht="15" customHeight="1">
      <c r="A16" s="38" t="s">
        <v>40</v>
      </c>
      <c r="B16" s="48">
        <v>22283</v>
      </c>
      <c r="C16" s="11" t="s">
        <v>115</v>
      </c>
      <c r="D16" s="12" t="s">
        <v>124</v>
      </c>
      <c r="E16" s="5">
        <v>44315</v>
      </c>
    </row>
    <row r="17" spans="1:5" ht="15" customHeight="1">
      <c r="A17" s="38" t="s">
        <v>41</v>
      </c>
      <c r="B17" s="47">
        <v>11141</v>
      </c>
      <c r="C17" s="11" t="s">
        <v>116</v>
      </c>
      <c r="D17" s="12" t="s">
        <v>125</v>
      </c>
      <c r="E17" s="5">
        <v>44315</v>
      </c>
    </row>
    <row r="18" spans="1:5" ht="15" customHeight="1">
      <c r="A18" s="38" t="s">
        <v>42</v>
      </c>
      <c r="B18" s="47">
        <v>14855</v>
      </c>
      <c r="C18" s="11" t="s">
        <v>47</v>
      </c>
      <c r="D18" s="12" t="s">
        <v>126</v>
      </c>
      <c r="E18" s="5">
        <v>44315</v>
      </c>
    </row>
    <row r="19" spans="1:5" ht="15" customHeight="1">
      <c r="A19" s="38" t="s">
        <v>43</v>
      </c>
      <c r="B19" s="47">
        <v>230357.71</v>
      </c>
      <c r="C19" s="11" t="s">
        <v>16</v>
      </c>
      <c r="D19" s="12" t="s">
        <v>120</v>
      </c>
      <c r="E19" s="5">
        <v>44315</v>
      </c>
    </row>
    <row r="20" spans="1:5" ht="17.25" customHeight="1">
      <c r="A20" s="38" t="s">
        <v>44</v>
      </c>
      <c r="B20" s="47">
        <v>1555</v>
      </c>
      <c r="C20" s="11" t="s">
        <v>13</v>
      </c>
      <c r="D20" s="12" t="s">
        <v>123</v>
      </c>
      <c r="E20" s="5">
        <v>44315</v>
      </c>
    </row>
    <row r="21" spans="1:5" ht="15" customHeight="1">
      <c r="A21" s="6" t="s">
        <v>12</v>
      </c>
      <c r="B21" s="6"/>
      <c r="C21" s="6"/>
      <c r="D21" s="6"/>
      <c r="E21" s="6"/>
    </row>
    <row r="22" spans="1:256" s="2" customFormat="1" ht="15" customHeight="1">
      <c r="A22" s="9" t="s">
        <v>10</v>
      </c>
      <c r="B22" s="14" t="s">
        <v>1</v>
      </c>
      <c r="C22" s="15" t="s">
        <v>2</v>
      </c>
      <c r="D22" s="15" t="s">
        <v>3</v>
      </c>
      <c r="E22" s="9" t="s">
        <v>28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5" customHeight="1">
      <c r="A23" s="28">
        <v>1</v>
      </c>
      <c r="B23" s="16">
        <v>67782.75</v>
      </c>
      <c r="C23" s="16" t="s">
        <v>106</v>
      </c>
      <c r="D23" s="16" t="s">
        <v>114</v>
      </c>
      <c r="E23" s="3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" customHeight="1">
      <c r="A24" s="28">
        <v>2</v>
      </c>
      <c r="B24" s="29"/>
      <c r="C24" s="30"/>
      <c r="D24" s="30"/>
      <c r="E24" s="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" customHeight="1">
      <c r="A25" s="27"/>
      <c r="B25" s="27"/>
      <c r="C25" s="27"/>
      <c r="D25" s="27"/>
      <c r="E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5" customHeight="1">
      <c r="A26" s="26" t="s">
        <v>56</v>
      </c>
      <c r="B26" s="26"/>
      <c r="C26" s="26"/>
      <c r="D26" s="26"/>
      <c r="E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" customHeight="1">
      <c r="A27" s="9" t="s">
        <v>10</v>
      </c>
      <c r="B27" s="14" t="s">
        <v>1</v>
      </c>
      <c r="C27" s="15" t="s">
        <v>2</v>
      </c>
      <c r="D27" s="15" t="s">
        <v>3</v>
      </c>
      <c r="E27" s="9" t="s">
        <v>28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5" customHeight="1">
      <c r="A28" s="32">
        <v>1</v>
      </c>
      <c r="B28" s="17">
        <v>200</v>
      </c>
      <c r="C28" s="16" t="s">
        <v>45</v>
      </c>
      <c r="D28" s="20" t="s">
        <v>127</v>
      </c>
      <c r="E28" s="13">
        <v>44315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" customHeight="1">
      <c r="A29" s="32">
        <v>2</v>
      </c>
      <c r="B29" s="17">
        <v>200</v>
      </c>
      <c r="C29" s="16" t="s">
        <v>45</v>
      </c>
      <c r="D29" s="20" t="s">
        <v>128</v>
      </c>
      <c r="E29" s="13">
        <v>44315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5" customHeight="1">
      <c r="A30" s="32">
        <v>3</v>
      </c>
      <c r="B30" s="47">
        <f>15+85</f>
        <v>100</v>
      </c>
      <c r="C30" s="16" t="s">
        <v>103</v>
      </c>
      <c r="D30" s="20" t="s">
        <v>110</v>
      </c>
      <c r="E30" s="13">
        <v>44315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" customHeight="1">
      <c r="A31" s="27"/>
      <c r="B31" s="27"/>
      <c r="C31" s="27"/>
      <c r="D31" s="27"/>
      <c r="E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5" customHeight="1">
      <c r="A32" s="27"/>
      <c r="B32" s="27"/>
      <c r="C32" s="27"/>
      <c r="D32" s="27"/>
      <c r="E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" customHeight="1">
      <c r="A33" s="27"/>
      <c r="B33" s="27"/>
      <c r="C33" s="27"/>
      <c r="D33" s="27"/>
      <c r="E33" s="2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sheetProtection/>
  <mergeCells count="4">
    <mergeCell ref="A2:D2"/>
    <mergeCell ref="A3:D3"/>
    <mergeCell ref="A4:D4"/>
    <mergeCell ref="A5:B5"/>
  </mergeCells>
  <printOptions/>
  <pageMargins left="0.7" right="0.7" top="0.75" bottom="0.75" header="0.3" footer="0.3"/>
  <pageSetup horizontalDpi="300" verticalDpi="300" orientation="landscape" paperSize="9" scale="71" r:id="rId1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2021-05-10T08:54:06Z</cp:lastPrinted>
  <dcterms:created xsi:type="dcterms:W3CDTF">2020-03-03T07:59:12Z</dcterms:created>
  <dcterms:modified xsi:type="dcterms:W3CDTF">2021-05-10T08:54:22Z</dcterms:modified>
  <cp:category/>
  <cp:version/>
  <cp:contentType/>
  <cp:contentStatus/>
</cp:coreProperties>
</file>