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05.07.2021" sheetId="1" r:id="rId1"/>
    <sheet name="06.07.2021 " sheetId="2" r:id="rId2"/>
    <sheet name="07.07.2021" sheetId="3" r:id="rId3"/>
    <sheet name="08.07.2021" sheetId="4" r:id="rId4"/>
    <sheet name="09.07.2021" sheetId="5" r:id="rId5"/>
  </sheets>
  <definedNames/>
  <calcPr fullCalcOnLoad="1"/>
</workbook>
</file>

<file path=xl/sharedStrings.xml><?xml version="1.0" encoding="utf-8"?>
<sst xmlns="http://schemas.openxmlformats.org/spreadsheetml/2006/main" count="284" uniqueCount="124">
  <si>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</si>
  <si>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</si>
  <si>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</si>
  <si>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</si>
  <si>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</si>
  <si>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</si>
  <si>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</si>
  <si>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</si>
  <si>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</si>
  <si>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</si>
  <si>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</si>
  <si>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Birou Executor Judecătoresc  Pancescu Nicolae</t>
  </si>
  <si>
    <t>Convenție de plată 22979/2016 executare silită Dosar 203/2016</t>
  </si>
  <si>
    <t>Credit Banca Comercială Română contract număr 262/8926/2007</t>
  </si>
  <si>
    <t>Credit Banca Comercială Română contract  număr 504/13092/2005/Z/2018</t>
  </si>
  <si>
    <t>TRANSFERURI</t>
  </si>
  <si>
    <t>Investiții</t>
  </si>
  <si>
    <t>Delgaz Grid SA</t>
  </si>
  <si>
    <t>1</t>
  </si>
  <si>
    <t>2</t>
  </si>
  <si>
    <t>3</t>
  </si>
  <si>
    <t>9</t>
  </si>
  <si>
    <t>13</t>
  </si>
  <si>
    <t>14</t>
  </si>
  <si>
    <t>15</t>
  </si>
  <si>
    <t>16</t>
  </si>
  <si>
    <t>17</t>
  </si>
  <si>
    <t>18</t>
  </si>
  <si>
    <t>19</t>
  </si>
  <si>
    <t>SC SGPI Security Force SRL</t>
  </si>
  <si>
    <t>20</t>
  </si>
  <si>
    <t>21</t>
  </si>
  <si>
    <t>22</t>
  </si>
  <si>
    <t>Direcția de Sănătate Publică Neamț</t>
  </si>
  <si>
    <t>4</t>
  </si>
  <si>
    <t>5</t>
  </si>
  <si>
    <t>6</t>
  </si>
  <si>
    <t>SC Publiserv SA</t>
  </si>
  <si>
    <t>7</t>
  </si>
  <si>
    <t>8</t>
  </si>
  <si>
    <t>10</t>
  </si>
  <si>
    <t>11</t>
  </si>
  <si>
    <t>12</t>
  </si>
  <si>
    <t>SC Mondoterm SRL</t>
  </si>
  <si>
    <t>Monitorul Ofical RA</t>
  </si>
  <si>
    <t>SC Vaxin Com SRL</t>
  </si>
  <si>
    <t>plăților efectuate în perioada 05.07.2021</t>
  </si>
  <si>
    <t>Factura număr 482/30.04.2021-servicii igienizare în Ștrand municipal</t>
  </si>
  <si>
    <t>Factura număr 863/2021-aviz pentru amenajare loc de joacă și agrement în Municipiul Piatra Neamț</t>
  </si>
  <si>
    <t>Factura număr 5900900257/2021-tarif racordare pentru obiectiv  Școala cartier Speranța</t>
  </si>
  <si>
    <t>Factura număr 5900900258/2021-tarif racordare pentru obiectiv  Grădinița cartier Speranța</t>
  </si>
  <si>
    <t>Direcția de Asistență Socială Neamț</t>
  </si>
  <si>
    <t>Subvenții</t>
  </si>
  <si>
    <t>Factura număr 8362/01.06.2021- prestări servicii pază stadion municipal</t>
  </si>
  <si>
    <t>Factura număr 8361/01.06.2021- prestări servicii pază Sala Polivalentă</t>
  </si>
  <si>
    <t>Factura număr 8359/01.06.2021- prestări servicii pază ștrand</t>
  </si>
  <si>
    <t>SC Topoprest SRL</t>
  </si>
  <si>
    <t>Direcția Județeană Evidența Persoanelor</t>
  </si>
  <si>
    <t>Factura număr 2757/28.06.2021-certificate de naștere și de deces</t>
  </si>
  <si>
    <t>SC Expert Eval SRL</t>
  </si>
  <si>
    <t>plăților efectuate în perioada 06.07.2021</t>
  </si>
  <si>
    <t>Factura număr 3419/24.06.2021-rapoarte de evaluare</t>
  </si>
  <si>
    <t>Factura număr 5208/23.06.2021-lucrări conform contract număr 25993/2020 proiect cod SMIS 126467</t>
  </si>
  <si>
    <t>Uniunea Producătorilor de Fonograme din România</t>
  </si>
  <si>
    <t>Factura număr 202117164/16.06.2021-remunerație aferentă licențelor neexclusive eliberate de UPFR</t>
  </si>
  <si>
    <t>Factura număr 17776/29.06.2021-publicare anunțuri</t>
  </si>
  <si>
    <t>Factura număr 2745,2755/23.06.2021-documentații cadastrale de prima înscriere pentru imobile aparținând municipiului Piatra Neamț</t>
  </si>
  <si>
    <t>Factura număr 8360/01.06.2021- prestări servicii pază Mall Forum Center și Speranța</t>
  </si>
  <si>
    <t>Cec număr 41/07.07.2021-extras carte funciară</t>
  </si>
  <si>
    <t>Rattan Noblesse SRL</t>
  </si>
  <si>
    <t>Factura număr 574/06.07.2021-servicii transport comandă număr16642/05.07.2021</t>
  </si>
  <si>
    <t>Factura număr 107367/2021-ferestre PVC Piața Agroalimentară Sf. Gheorghe Piatra Neamț</t>
  </si>
  <si>
    <t>Factura număr 4894966/06.05.2021-reparații spații de joacă,mobilier stradal</t>
  </si>
  <si>
    <t>Factura număr 4894969/06.05.2021-reparații spații de joacă,mobilier stradal</t>
  </si>
  <si>
    <t>Factura număr 4894971/06.05.2021-reparații spații de joacă,mobilier stradal</t>
  </si>
  <si>
    <t>Factura număr 4895010/24.05.2021-decolmatat pod rutier pârâu Borzoghean</t>
  </si>
  <si>
    <t>Factura număr 4895022/07.06.2021-reparații spații de joacă,mobilier stradal</t>
  </si>
  <si>
    <t>Factura număr 4895021/07.06.2021-lucrări privind  siguranța circulației</t>
  </si>
  <si>
    <t>Factura număr 4895043/17.06.2021-lucrări privind siguranța circulației</t>
  </si>
  <si>
    <t>Factura număr 4894972/06.05.2021-lucrări privind siguranța circulației</t>
  </si>
  <si>
    <t>ADF Piatra Neamț</t>
  </si>
  <si>
    <t>plăților efectuate în perioada 07.07.2021</t>
  </si>
  <si>
    <t>Factura număr  4895034/15.06.2021-prestări servicii întreținere canalizare pluvială</t>
  </si>
  <si>
    <t>Grădinița Cristos Rege</t>
  </si>
  <si>
    <t>Grădinița Vicenzina Cusmano</t>
  </si>
  <si>
    <t>Transfer salarii și materiale Trimestrul III</t>
  </si>
  <si>
    <t>Factura număr 5188/23.06.2021-lucrări conform contract număr 25993/2020 proiect cod SMIS 126467</t>
  </si>
  <si>
    <t>plăților efectuate în perioada 08.07.2021</t>
  </si>
  <si>
    <t>Bugetul de Stat</t>
  </si>
  <si>
    <t>Fond handicap luna iunie  2021 capitolul 51.01.03 Autorități executive</t>
  </si>
  <si>
    <t>Fond handicap luna iunie 2021 capitolului 54.10 Servicii publice comunitare de evidență a persoanelor</t>
  </si>
  <si>
    <t>CCAT Solution SRL</t>
  </si>
  <si>
    <t>Factura număr 266/2021-lucrări conform contract număr 20863/2020 proiect cod SMIS 126467</t>
  </si>
  <si>
    <t>Cec număr 42 /09.07.2021-cheltuieli salarii și restituiri garanții participare</t>
  </si>
  <si>
    <t>SC Publiserrv SRL</t>
  </si>
  <si>
    <t>plăților efectuate în perioada 09.07.2021</t>
  </si>
  <si>
    <t>Factura număr 4895007/2021-lucrări deszăpezire luna aprilie 2021</t>
  </si>
  <si>
    <t>Salariații instituției - Primărie-conducere</t>
  </si>
  <si>
    <t>Salarii luna iunie 2021 capitolul 51.01.03 Autorități Executive</t>
  </si>
  <si>
    <t>Salariații instituției - Cabinet Primar</t>
  </si>
  <si>
    <t>Salariații instituției - Direcția Economică</t>
  </si>
  <si>
    <t>Salariații instituției - Direcția Resurse Umane, Administrativ</t>
  </si>
  <si>
    <t>Salariații instituției - Compartiment Registru Agricol</t>
  </si>
  <si>
    <t>Salariații instituției - Serviciul Administrație Publică Locală</t>
  </si>
  <si>
    <t>Salariații instituției - Serviciul Juridic</t>
  </si>
  <si>
    <t>Salariații instituției - Direcția Urbanism și Cadastru</t>
  </si>
  <si>
    <t>Salariații instituției - Direcția Tehnică</t>
  </si>
  <si>
    <t>Salariații instituției - Direcția Patrimoniu</t>
  </si>
  <si>
    <t>Salariații instituției - Direcția Dezvoltare și Implementare Programe</t>
  </si>
  <si>
    <t>Salariații instituției - Birou Audit Intern și Control Servicii Publice</t>
  </si>
  <si>
    <t>Salariații instituției - Serviciul G.I.S., IT</t>
  </si>
  <si>
    <t>Salariații instituției - Biroul  Achiziții Publice și Contractarea Serviciilor Sociale</t>
  </si>
  <si>
    <t>Salariații instituției - Biroul Comunicare</t>
  </si>
  <si>
    <t>Consilieri locali</t>
  </si>
  <si>
    <t>Indemnizații ședințe luna iunie 2021 capitolul 51.01.03 Autorități Executive</t>
  </si>
  <si>
    <t>Administratori speciali și membri comisii de concurs</t>
  </si>
  <si>
    <t>Salariu și indemnizații luna iunie 2021 capitolul 51.01.03 Autorități Executive</t>
  </si>
  <si>
    <t xml:space="preserve">Salariații instituției </t>
  </si>
  <si>
    <t>Diferențe drepturi salariale conform Sentințe Civile Definitive</t>
  </si>
  <si>
    <t>Bugetul de Sat</t>
  </si>
  <si>
    <t>Contribuții obligatorii  aferente capitolului 51.01.03 Autorități executive</t>
  </si>
  <si>
    <t>Salariații instituției - Serviciul  Public Comunitar și Evidența Persoanei</t>
  </si>
  <si>
    <t>Salarii luna iunie 2021 cap.54.10 Servicii publice comunitare de evidență a persoanelor</t>
  </si>
  <si>
    <t>Contribuții obligatorii aferente capitolului 54.10 Servicii publice comunitare de evidență a persoanelor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</si>
</sst>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vertical="center"/>
    </xf>
    <xf numFmtId="0" fontId="54" fillId="0" borderId="8" xfId="0" applyFont="1" applyFill="1" applyBorder="1" applyAlignment="1">
      <alignment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4" fontId="54" fillId="36" borderId="0" xfId="0" applyNumberFormat="1" applyFont="1" applyFill="1" applyAlignment="1">
      <alignment vertical="center"/>
    </xf>
    <xf numFmtId="0" fontId="54" fillId="36" borderId="8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54" fillId="36" borderId="8" xfId="0" applyNumberFormat="1" applyFont="1" applyFill="1" applyBorder="1" applyAlignment="1">
      <alignment horizontal="center" vertical="center"/>
    </xf>
    <xf numFmtId="4" fontId="17" fillId="0" borderId="8" xfId="0" applyNumberFormat="1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/>
    </xf>
    <xf numFmtId="0" fontId="17" fillId="0" borderId="8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4" fontId="17" fillId="36" borderId="8" xfId="0" applyNumberFormat="1" applyFont="1" applyFill="1" applyBorder="1" applyAlignment="1">
      <alignment vertical="center"/>
    </xf>
    <xf numFmtId="0" fontId="54" fillId="36" borderId="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vertical="center"/>
    </xf>
    <xf numFmtId="4" fontId="54" fillId="36" borderId="0" xfId="0" applyNumberFormat="1" applyFont="1" applyFill="1" applyBorder="1" applyAlignment="1">
      <alignment horizontal="right" vertical="center"/>
    </xf>
    <xf numFmtId="4" fontId="54" fillId="36" borderId="0" xfId="0" applyNumberFormat="1" applyFont="1" applyFill="1" applyBorder="1" applyAlignment="1">
      <alignment vertical="center" wrapText="1"/>
    </xf>
    <xf numFmtId="0" fontId="54" fillId="36" borderId="0" xfId="0" applyFont="1" applyFill="1" applyBorder="1" applyAlignment="1">
      <alignment vertical="center" wrapText="1"/>
    </xf>
    <xf numFmtId="14" fontId="54" fillId="36" borderId="0" xfId="0" applyNumberFormat="1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 wrapText="1"/>
    </xf>
    <xf numFmtId="3" fontId="17" fillId="37" borderId="10" xfId="0" applyNumberFormat="1" applyFont="1" applyFill="1" applyBorder="1" applyAlignment="1">
      <alignment horizontal="right" vertical="center"/>
    </xf>
    <xf numFmtId="0" fontId="17" fillId="37" borderId="10" xfId="0" applyFont="1" applyFill="1" applyBorder="1" applyAlignment="1">
      <alignment horizontal="left" vertical="center"/>
    </xf>
    <xf numFmtId="14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14" fontId="17" fillId="0" borderId="10" xfId="0" applyNumberFormat="1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36.140625" style="36" customWidth="1"/>
    <col min="4" max="4" width="81.281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9" t="s">
        <v>1</v>
      </c>
      <c r="B2" s="69"/>
      <c r="C2" s="69"/>
      <c r="D2" s="69"/>
      <c r="E2" s="5"/>
    </row>
    <row r="3" spans="1:5" ht="15">
      <c r="A3" s="70" t="s">
        <v>2</v>
      </c>
      <c r="B3" s="70"/>
      <c r="C3" s="70"/>
      <c r="D3" s="70"/>
      <c r="E3" s="5"/>
    </row>
    <row r="4" spans="1:5" ht="12" customHeight="1">
      <c r="A4" s="70" t="s">
        <v>46</v>
      </c>
      <c r="B4" s="70"/>
      <c r="C4" s="70"/>
      <c r="D4" s="70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1" t="s">
        <v>3</v>
      </c>
      <c r="B6" s="71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5">
      <c r="A12" s="11">
        <v>1</v>
      </c>
      <c r="B12" s="40">
        <v>1644.58</v>
      </c>
      <c r="C12" s="35" t="s">
        <v>45</v>
      </c>
      <c r="D12" s="33" t="s">
        <v>47</v>
      </c>
      <c r="E12" s="15">
        <v>44382</v>
      </c>
    </row>
    <row r="13" spans="1:5" ht="15">
      <c r="A13" s="11"/>
      <c r="B13" s="35"/>
      <c r="C13" s="35"/>
      <c r="D13" s="33"/>
      <c r="E13" s="15"/>
    </row>
    <row r="14" spans="1:5" ht="15">
      <c r="A14" s="21" t="s">
        <v>15</v>
      </c>
      <c r="B14" s="21"/>
      <c r="C14" s="21"/>
      <c r="D14" s="21"/>
      <c r="E14" s="21"/>
    </row>
    <row r="15" spans="1:5" ht="15">
      <c r="A15" s="24" t="s">
        <v>4</v>
      </c>
      <c r="B15" s="29" t="s">
        <v>5</v>
      </c>
      <c r="C15" s="30" t="s">
        <v>6</v>
      </c>
      <c r="D15" s="30" t="s">
        <v>7</v>
      </c>
      <c r="E15" s="24" t="s">
        <v>8</v>
      </c>
    </row>
    <row r="16" spans="1:5" ht="15">
      <c r="A16" s="31"/>
      <c r="B16" s="32"/>
      <c r="C16" s="32"/>
      <c r="D16" s="33"/>
      <c r="E16" s="34"/>
    </row>
    <row r="18" spans="1:5" ht="15">
      <c r="A18" s="21" t="s">
        <v>16</v>
      </c>
      <c r="B18" s="21"/>
      <c r="C18" s="21"/>
      <c r="D18" s="21"/>
      <c r="E18" s="21"/>
    </row>
    <row r="19" spans="1:5" ht="15">
      <c r="A19" s="24" t="s">
        <v>4</v>
      </c>
      <c r="B19" s="29" t="s">
        <v>5</v>
      </c>
      <c r="C19" s="30" t="s">
        <v>6</v>
      </c>
      <c r="D19" s="30" t="s">
        <v>7</v>
      </c>
      <c r="E19" s="24" t="s">
        <v>8</v>
      </c>
    </row>
    <row r="20" spans="1:5" ht="15">
      <c r="A20" s="37">
        <v>1</v>
      </c>
      <c r="B20" s="35">
        <v>200</v>
      </c>
      <c r="C20" s="35" t="s">
        <v>33</v>
      </c>
      <c r="D20" s="33" t="s">
        <v>48</v>
      </c>
      <c r="E20" s="15">
        <v>44382</v>
      </c>
    </row>
    <row r="21" spans="1:5" ht="15">
      <c r="A21" s="37">
        <v>2</v>
      </c>
      <c r="B21" s="35">
        <f>142.8</f>
        <v>142.8</v>
      </c>
      <c r="C21" s="35" t="s">
        <v>17</v>
      </c>
      <c r="D21" s="33" t="s">
        <v>49</v>
      </c>
      <c r="E21" s="15">
        <v>44382</v>
      </c>
    </row>
    <row r="22" spans="1:256" s="42" customFormat="1" ht="15">
      <c r="A22" s="39">
        <v>3</v>
      </c>
      <c r="B22" s="35">
        <f>142.8</f>
        <v>142.8</v>
      </c>
      <c r="C22" s="35" t="s">
        <v>17</v>
      </c>
      <c r="D22" s="33" t="s">
        <v>50</v>
      </c>
      <c r="E22" s="15">
        <v>44383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48.57421875" style="36" customWidth="1"/>
    <col min="4" max="4" width="82.140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9" t="s">
        <v>1</v>
      </c>
      <c r="B2" s="69"/>
      <c r="C2" s="69"/>
      <c r="D2" s="69"/>
      <c r="E2" s="5"/>
    </row>
    <row r="3" spans="1:5" ht="15">
      <c r="A3" s="70" t="s">
        <v>2</v>
      </c>
      <c r="B3" s="70"/>
      <c r="C3" s="70"/>
      <c r="D3" s="70"/>
      <c r="E3" s="5"/>
    </row>
    <row r="4" spans="1:5" ht="12" customHeight="1">
      <c r="A4" s="70" t="s">
        <v>60</v>
      </c>
      <c r="B4" s="70"/>
      <c r="C4" s="70"/>
      <c r="D4" s="70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1" t="s">
        <v>3</v>
      </c>
      <c r="B6" s="71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2.75" customHeight="1">
      <c r="A12" s="11" t="s">
        <v>18</v>
      </c>
      <c r="B12" s="38">
        <v>297.5</v>
      </c>
      <c r="C12" s="27" t="s">
        <v>59</v>
      </c>
      <c r="D12" s="33" t="s">
        <v>61</v>
      </c>
      <c r="E12" s="15">
        <v>44383</v>
      </c>
    </row>
    <row r="13" spans="1:5" ht="12.75" customHeight="1">
      <c r="A13" s="11" t="s">
        <v>19</v>
      </c>
      <c r="B13" s="38"/>
      <c r="C13" s="27"/>
      <c r="D13" s="33"/>
      <c r="E13" s="15"/>
    </row>
    <row r="14" spans="1:5" ht="15">
      <c r="A14" s="21" t="s">
        <v>15</v>
      </c>
      <c r="B14" s="21"/>
      <c r="C14" s="21"/>
      <c r="D14" s="21"/>
      <c r="E14" s="21"/>
    </row>
    <row r="15" spans="1:5" ht="15">
      <c r="A15" s="24" t="s">
        <v>4</v>
      </c>
      <c r="B15" s="29" t="s">
        <v>5</v>
      </c>
      <c r="C15" s="30" t="s">
        <v>6</v>
      </c>
      <c r="D15" s="30" t="s">
        <v>7</v>
      </c>
      <c r="E15" s="24" t="s">
        <v>8</v>
      </c>
    </row>
    <row r="16" spans="1:5" ht="15.75" customHeight="1">
      <c r="A16" s="31"/>
      <c r="B16" s="32"/>
      <c r="C16" s="32"/>
      <c r="D16" s="33"/>
      <c r="E16" s="34"/>
    </row>
    <row r="18" spans="1:5" ht="15">
      <c r="A18" s="21" t="s">
        <v>16</v>
      </c>
      <c r="B18" s="21"/>
      <c r="C18" s="21"/>
      <c r="D18" s="21"/>
      <c r="E18" s="21"/>
    </row>
    <row r="19" spans="1:5" ht="15">
      <c r="A19" s="24" t="s">
        <v>4</v>
      </c>
      <c r="B19" s="29" t="s">
        <v>5</v>
      </c>
      <c r="C19" s="30" t="s">
        <v>6</v>
      </c>
      <c r="D19" s="30" t="s">
        <v>7</v>
      </c>
      <c r="E19" s="24" t="s">
        <v>8</v>
      </c>
    </row>
    <row r="20" spans="1:5" ht="15">
      <c r="A20" s="39">
        <v>1</v>
      </c>
      <c r="B20" s="27">
        <f>44003.66+27022.29+260694.01</f>
        <v>331719.96</v>
      </c>
      <c r="C20" s="39" t="s">
        <v>43</v>
      </c>
      <c r="D20" s="39" t="s">
        <v>62</v>
      </c>
      <c r="E20" s="15">
        <v>44383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42.00390625" style="36" customWidth="1"/>
    <col min="4" max="4" width="107.8515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9" t="s">
        <v>1</v>
      </c>
      <c r="B2" s="69"/>
      <c r="C2" s="69"/>
      <c r="D2" s="69"/>
      <c r="E2" s="5"/>
    </row>
    <row r="3" spans="1:5" ht="15">
      <c r="A3" s="70" t="s">
        <v>2</v>
      </c>
      <c r="B3" s="70"/>
      <c r="C3" s="70"/>
      <c r="D3" s="70"/>
      <c r="E3" s="5"/>
    </row>
    <row r="4" spans="1:5" ht="12" customHeight="1">
      <c r="A4" s="70" t="s">
        <v>81</v>
      </c>
      <c r="B4" s="70"/>
      <c r="C4" s="70"/>
      <c r="D4" s="70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1" t="s">
        <v>3</v>
      </c>
      <c r="B6" s="71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5" customHeight="1">
      <c r="A12" s="11" t="s">
        <v>18</v>
      </c>
      <c r="B12" s="26">
        <v>500000</v>
      </c>
      <c r="C12" s="27" t="s">
        <v>11</v>
      </c>
      <c r="D12" s="28" t="s">
        <v>12</v>
      </c>
      <c r="E12" s="15">
        <v>44384</v>
      </c>
    </row>
    <row r="13" spans="1:5" ht="14.25" customHeight="1">
      <c r="A13" s="11" t="s">
        <v>19</v>
      </c>
      <c r="B13" s="26">
        <f>100842.52+547709.63+176062.36</f>
        <v>824614.51</v>
      </c>
      <c r="C13" s="27" t="s">
        <v>0</v>
      </c>
      <c r="D13" s="28" t="s">
        <v>13</v>
      </c>
      <c r="E13" s="15">
        <v>44384</v>
      </c>
    </row>
    <row r="14" spans="1:5" ht="16.5" customHeight="1">
      <c r="A14" s="11" t="s">
        <v>20</v>
      </c>
      <c r="B14" s="26">
        <f>168180.42+1136900.28+160+221165.23</f>
        <v>1526405.93</v>
      </c>
      <c r="C14" s="27" t="s">
        <v>0</v>
      </c>
      <c r="D14" s="28" t="s">
        <v>14</v>
      </c>
      <c r="E14" s="15">
        <v>44384</v>
      </c>
    </row>
    <row r="15" spans="1:5" ht="15">
      <c r="A15" s="11" t="s">
        <v>34</v>
      </c>
      <c r="B15" s="27">
        <v>40</v>
      </c>
      <c r="C15" s="27" t="s">
        <v>0</v>
      </c>
      <c r="D15" s="39" t="s">
        <v>68</v>
      </c>
      <c r="E15" s="15">
        <v>44384</v>
      </c>
    </row>
    <row r="16" spans="1:5" ht="15">
      <c r="A16" s="11" t="s">
        <v>35</v>
      </c>
      <c r="B16" s="37">
        <v>37283.28</v>
      </c>
      <c r="C16" s="37" t="s">
        <v>37</v>
      </c>
      <c r="D16" s="37" t="s">
        <v>82</v>
      </c>
      <c r="E16" s="15">
        <v>44384</v>
      </c>
    </row>
    <row r="17" spans="1:256" ht="15">
      <c r="A17" s="11" t="s">
        <v>36</v>
      </c>
      <c r="B17" s="37">
        <v>2975</v>
      </c>
      <c r="C17" s="32" t="s">
        <v>69</v>
      </c>
      <c r="D17" s="37" t="s">
        <v>70</v>
      </c>
      <c r="E17" s="15">
        <v>44384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11" t="s">
        <v>38</v>
      </c>
      <c r="B18" s="37">
        <v>2749.85</v>
      </c>
      <c r="C18" s="32" t="s">
        <v>63</v>
      </c>
      <c r="D18" s="37" t="s">
        <v>64</v>
      </c>
      <c r="E18" s="15">
        <v>44384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11" t="s">
        <v>39</v>
      </c>
      <c r="B19" s="47">
        <v>291.2</v>
      </c>
      <c r="C19" s="48" t="s">
        <v>57</v>
      </c>
      <c r="D19" s="49" t="s">
        <v>58</v>
      </c>
      <c r="E19" s="15">
        <v>44384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11" t="s">
        <v>21</v>
      </c>
      <c r="B20" s="51">
        <v>183</v>
      </c>
      <c r="C20" s="44" t="s">
        <v>44</v>
      </c>
      <c r="D20" s="45" t="s">
        <v>65</v>
      </c>
      <c r="E20" s="15">
        <v>44384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5" ht="15">
      <c r="A21" s="11" t="s">
        <v>40</v>
      </c>
      <c r="B21" s="44">
        <v>2618</v>
      </c>
      <c r="C21" s="53" t="s">
        <v>56</v>
      </c>
      <c r="D21" s="45" t="s">
        <v>66</v>
      </c>
      <c r="E21" s="15">
        <v>44384</v>
      </c>
    </row>
    <row r="22" spans="1:5" ht="15">
      <c r="A22" s="11" t="s">
        <v>41</v>
      </c>
      <c r="B22" s="35">
        <v>11925.8</v>
      </c>
      <c r="C22" s="32" t="s">
        <v>29</v>
      </c>
      <c r="D22" s="37" t="s">
        <v>53</v>
      </c>
      <c r="E22" s="15">
        <v>44384</v>
      </c>
    </row>
    <row r="23" spans="1:5" ht="15">
      <c r="A23" s="11" t="s">
        <v>42</v>
      </c>
      <c r="B23" s="35">
        <v>11925.8</v>
      </c>
      <c r="C23" s="32" t="s">
        <v>29</v>
      </c>
      <c r="D23" s="37" t="s">
        <v>55</v>
      </c>
      <c r="E23" s="15">
        <v>44384</v>
      </c>
    </row>
    <row r="24" spans="1:5" ht="15">
      <c r="A24" s="11" t="s">
        <v>22</v>
      </c>
      <c r="B24" s="35">
        <v>11925.8</v>
      </c>
      <c r="C24" s="32" t="s">
        <v>29</v>
      </c>
      <c r="D24" s="37" t="s">
        <v>54</v>
      </c>
      <c r="E24" s="15">
        <v>44384</v>
      </c>
    </row>
    <row r="25" spans="1:5" ht="15">
      <c r="A25" s="11" t="s">
        <v>23</v>
      </c>
      <c r="B25" s="54">
        <v>23851.6</v>
      </c>
      <c r="C25" s="32" t="s">
        <v>29</v>
      </c>
      <c r="D25" s="37" t="s">
        <v>67</v>
      </c>
      <c r="E25" s="15">
        <v>44384</v>
      </c>
    </row>
    <row r="26" spans="1:5" ht="15">
      <c r="A26" s="11" t="s">
        <v>24</v>
      </c>
      <c r="B26" s="54">
        <v>3902.62</v>
      </c>
      <c r="C26" s="37" t="s">
        <v>37</v>
      </c>
      <c r="D26" s="37" t="s">
        <v>72</v>
      </c>
      <c r="E26" s="15">
        <v>44384</v>
      </c>
    </row>
    <row r="27" spans="1:5" ht="15">
      <c r="A27" s="11" t="s">
        <v>25</v>
      </c>
      <c r="B27" s="54">
        <v>12621.66</v>
      </c>
      <c r="C27" s="37" t="s">
        <v>37</v>
      </c>
      <c r="D27" s="37" t="s">
        <v>73</v>
      </c>
      <c r="E27" s="15">
        <v>44384</v>
      </c>
    </row>
    <row r="28" spans="1:5" ht="15">
      <c r="A28" s="11" t="s">
        <v>26</v>
      </c>
      <c r="B28" s="35">
        <v>44590.18</v>
      </c>
      <c r="C28" s="37" t="s">
        <v>37</v>
      </c>
      <c r="D28" s="37" t="s">
        <v>74</v>
      </c>
      <c r="E28" s="15">
        <v>44384</v>
      </c>
    </row>
    <row r="29" spans="1:5" ht="15">
      <c r="A29" s="11" t="s">
        <v>27</v>
      </c>
      <c r="B29" s="35">
        <v>15910.66</v>
      </c>
      <c r="C29" s="37" t="s">
        <v>37</v>
      </c>
      <c r="D29" s="37" t="s">
        <v>79</v>
      </c>
      <c r="E29" s="15">
        <v>44384</v>
      </c>
    </row>
    <row r="30" spans="1:5" ht="15">
      <c r="A30" s="11" t="s">
        <v>28</v>
      </c>
      <c r="B30" s="35">
        <v>14995.23</v>
      </c>
      <c r="C30" s="37" t="s">
        <v>37</v>
      </c>
      <c r="D30" s="37" t="s">
        <v>75</v>
      </c>
      <c r="E30" s="15">
        <v>44384</v>
      </c>
    </row>
    <row r="31" spans="1:5" ht="15">
      <c r="A31" s="11" t="s">
        <v>30</v>
      </c>
      <c r="B31" s="35">
        <v>41196.79</v>
      </c>
      <c r="C31" s="37" t="s">
        <v>37</v>
      </c>
      <c r="D31" s="37" t="s">
        <v>77</v>
      </c>
      <c r="E31" s="15">
        <v>44384</v>
      </c>
    </row>
    <row r="32" spans="1:5" ht="15">
      <c r="A32" s="11" t="s">
        <v>31</v>
      </c>
      <c r="B32" s="35">
        <v>36132.19</v>
      </c>
      <c r="C32" s="37" t="s">
        <v>37</v>
      </c>
      <c r="D32" s="37" t="s">
        <v>76</v>
      </c>
      <c r="E32" s="15">
        <v>44384</v>
      </c>
    </row>
    <row r="33" spans="1:5" ht="15">
      <c r="A33" s="11" t="s">
        <v>32</v>
      </c>
      <c r="B33" s="32">
        <v>54565.36</v>
      </c>
      <c r="C33" s="37" t="s">
        <v>37</v>
      </c>
      <c r="D33" s="37" t="s">
        <v>78</v>
      </c>
      <c r="E33" s="15">
        <v>44384</v>
      </c>
    </row>
    <row r="34" spans="1:5" ht="15">
      <c r="A34" s="21" t="s">
        <v>15</v>
      </c>
      <c r="B34" s="21"/>
      <c r="C34" s="21"/>
      <c r="D34" s="21"/>
      <c r="E34" s="21"/>
    </row>
    <row r="35" spans="1:5" ht="15">
      <c r="A35" s="24" t="s">
        <v>4</v>
      </c>
      <c r="B35" s="29" t="s">
        <v>5</v>
      </c>
      <c r="C35" s="30" t="s">
        <v>6</v>
      </c>
      <c r="D35" s="30" t="s">
        <v>7</v>
      </c>
      <c r="E35" s="24" t="s">
        <v>8</v>
      </c>
    </row>
    <row r="36" spans="1:5" ht="15.75" customHeight="1">
      <c r="A36" s="11">
        <v>1</v>
      </c>
      <c r="B36" s="50">
        <v>140234</v>
      </c>
      <c r="C36" s="43" t="s">
        <v>51</v>
      </c>
      <c r="D36" s="52" t="s">
        <v>52</v>
      </c>
      <c r="E36" s="34">
        <v>44384</v>
      </c>
    </row>
    <row r="38" spans="1:5" ht="15">
      <c r="A38" s="21" t="s">
        <v>16</v>
      </c>
      <c r="B38" s="21"/>
      <c r="C38" s="21"/>
      <c r="D38" s="21"/>
      <c r="E38" s="21"/>
    </row>
    <row r="39" spans="1:5" ht="15">
      <c r="A39" s="24" t="s">
        <v>4</v>
      </c>
      <c r="B39" s="29" t="s">
        <v>5</v>
      </c>
      <c r="C39" s="30" t="s">
        <v>6</v>
      </c>
      <c r="D39" s="30" t="s">
        <v>7</v>
      </c>
      <c r="E39" s="24" t="s">
        <v>8</v>
      </c>
    </row>
    <row r="40" spans="1:5" ht="15">
      <c r="A40" s="39">
        <v>1</v>
      </c>
      <c r="B40" s="27">
        <f>2073.8+52766.76</f>
        <v>54840.560000000005</v>
      </c>
      <c r="C40" s="39" t="s">
        <v>80</v>
      </c>
      <c r="D40" s="39" t="s">
        <v>71</v>
      </c>
      <c r="E40" s="15">
        <v>44384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G46" sqref="G46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48.57421875" style="36" customWidth="1"/>
    <col min="4" max="4" width="107.8515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9" t="s">
        <v>1</v>
      </c>
      <c r="B2" s="69"/>
      <c r="C2" s="69"/>
      <c r="D2" s="69"/>
      <c r="E2" s="5"/>
    </row>
    <row r="3" spans="1:5" ht="15">
      <c r="A3" s="70" t="s">
        <v>2</v>
      </c>
      <c r="B3" s="70"/>
      <c r="C3" s="70"/>
      <c r="D3" s="70"/>
      <c r="E3" s="5"/>
    </row>
    <row r="4" spans="1:5" ht="12" customHeight="1">
      <c r="A4" s="70" t="s">
        <v>87</v>
      </c>
      <c r="B4" s="70"/>
      <c r="C4" s="70"/>
      <c r="D4" s="70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1" t="s">
        <v>3</v>
      </c>
      <c r="B6" s="71"/>
      <c r="C6" s="8"/>
      <c r="D6" s="8"/>
      <c r="E6" s="9"/>
    </row>
    <row r="7" spans="1:6" s="7" customFormat="1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6"/>
    </row>
    <row r="8" spans="1:6" s="7" customFormat="1" ht="12" customHeight="1">
      <c r="A8" s="11">
        <v>1</v>
      </c>
      <c r="B8" s="62">
        <v>29452</v>
      </c>
      <c r="C8" s="63" t="s">
        <v>97</v>
      </c>
      <c r="D8" s="63" t="s">
        <v>98</v>
      </c>
      <c r="E8" s="64">
        <v>44385</v>
      </c>
      <c r="F8" s="6"/>
    </row>
    <row r="9" spans="1:6" s="7" customFormat="1" ht="12" customHeight="1">
      <c r="A9" s="11">
        <v>2</v>
      </c>
      <c r="B9" s="62">
        <v>12912</v>
      </c>
      <c r="C9" s="63" t="s">
        <v>99</v>
      </c>
      <c r="D9" s="63" t="s">
        <v>98</v>
      </c>
      <c r="E9" s="64">
        <v>44385</v>
      </c>
      <c r="F9" s="6"/>
    </row>
    <row r="10" spans="1:6" s="7" customFormat="1" ht="12" customHeight="1">
      <c r="A10" s="11">
        <v>3</v>
      </c>
      <c r="B10" s="62">
        <v>85417</v>
      </c>
      <c r="C10" s="63" t="s">
        <v>100</v>
      </c>
      <c r="D10" s="63" t="s">
        <v>98</v>
      </c>
      <c r="E10" s="64">
        <v>44385</v>
      </c>
      <c r="F10" s="6"/>
    </row>
    <row r="11" spans="1:6" s="7" customFormat="1" ht="12" customHeight="1">
      <c r="A11" s="11">
        <v>4</v>
      </c>
      <c r="B11" s="62">
        <v>62117</v>
      </c>
      <c r="C11" s="65" t="s">
        <v>101</v>
      </c>
      <c r="D11" s="63" t="s">
        <v>98</v>
      </c>
      <c r="E11" s="64">
        <v>44385</v>
      </c>
      <c r="F11" s="6"/>
    </row>
    <row r="12" spans="1:6" s="7" customFormat="1" ht="12" customHeight="1">
      <c r="A12" s="11">
        <v>5</v>
      </c>
      <c r="B12" s="66">
        <v>12070</v>
      </c>
      <c r="C12" s="67" t="s">
        <v>102</v>
      </c>
      <c r="D12" s="67" t="s">
        <v>98</v>
      </c>
      <c r="E12" s="68">
        <v>44385</v>
      </c>
      <c r="F12" s="6"/>
    </row>
    <row r="13" spans="1:6" s="7" customFormat="1" ht="12" customHeight="1">
      <c r="A13" s="11">
        <v>6</v>
      </c>
      <c r="B13" s="62">
        <v>46784</v>
      </c>
      <c r="C13" s="63" t="s">
        <v>103</v>
      </c>
      <c r="D13" s="63" t="s">
        <v>98</v>
      </c>
      <c r="E13" s="64">
        <v>44385</v>
      </c>
      <c r="F13" s="6"/>
    </row>
    <row r="14" spans="1:6" s="7" customFormat="1" ht="12" customHeight="1">
      <c r="A14" s="11">
        <v>7</v>
      </c>
      <c r="B14" s="62">
        <v>24851</v>
      </c>
      <c r="C14" s="63" t="s">
        <v>104</v>
      </c>
      <c r="D14" s="63" t="s">
        <v>98</v>
      </c>
      <c r="E14" s="64">
        <v>44385</v>
      </c>
      <c r="F14" s="6"/>
    </row>
    <row r="15" spans="1:6" s="7" customFormat="1" ht="12" customHeight="1">
      <c r="A15" s="11">
        <v>8</v>
      </c>
      <c r="B15" s="62">
        <v>81683</v>
      </c>
      <c r="C15" s="63" t="s">
        <v>105</v>
      </c>
      <c r="D15" s="63" t="s">
        <v>98</v>
      </c>
      <c r="E15" s="64">
        <v>44385</v>
      </c>
      <c r="F15" s="6"/>
    </row>
    <row r="16" spans="1:6" s="7" customFormat="1" ht="12" customHeight="1">
      <c r="A16" s="11">
        <v>9</v>
      </c>
      <c r="B16" s="62">
        <v>97223</v>
      </c>
      <c r="C16" s="63" t="s">
        <v>106</v>
      </c>
      <c r="D16" s="63" t="s">
        <v>98</v>
      </c>
      <c r="E16" s="64">
        <v>44385</v>
      </c>
      <c r="F16" s="6"/>
    </row>
    <row r="17" spans="1:6" s="7" customFormat="1" ht="12" customHeight="1">
      <c r="A17" s="11">
        <v>10</v>
      </c>
      <c r="B17" s="62">
        <v>69513</v>
      </c>
      <c r="C17" s="65" t="s">
        <v>107</v>
      </c>
      <c r="D17" s="63" t="s">
        <v>98</v>
      </c>
      <c r="E17" s="64">
        <v>44385</v>
      </c>
      <c r="F17" s="6"/>
    </row>
    <row r="18" spans="1:6" s="7" customFormat="1" ht="12" customHeight="1">
      <c r="A18" s="11">
        <v>11</v>
      </c>
      <c r="B18" s="62">
        <v>88409</v>
      </c>
      <c r="C18" s="65" t="s">
        <v>108</v>
      </c>
      <c r="D18" s="63" t="s">
        <v>98</v>
      </c>
      <c r="E18" s="64">
        <v>44385</v>
      </c>
      <c r="F18" s="6"/>
    </row>
    <row r="19" spans="1:6" s="7" customFormat="1" ht="12" customHeight="1">
      <c r="A19" s="11">
        <v>12</v>
      </c>
      <c r="B19" s="62">
        <v>14025</v>
      </c>
      <c r="C19" s="65" t="s">
        <v>109</v>
      </c>
      <c r="D19" s="63" t="s">
        <v>98</v>
      </c>
      <c r="E19" s="64">
        <v>44385</v>
      </c>
      <c r="F19" s="6"/>
    </row>
    <row r="20" spans="1:6" s="7" customFormat="1" ht="12" customHeight="1">
      <c r="A20" s="11">
        <v>13</v>
      </c>
      <c r="B20" s="62">
        <v>19345</v>
      </c>
      <c r="C20" s="63" t="s">
        <v>110</v>
      </c>
      <c r="D20" s="63" t="s">
        <v>98</v>
      </c>
      <c r="E20" s="64">
        <v>44385</v>
      </c>
      <c r="F20" s="6"/>
    </row>
    <row r="21" spans="1:6" s="7" customFormat="1" ht="12" customHeight="1">
      <c r="A21" s="11">
        <v>14</v>
      </c>
      <c r="B21" s="62">
        <v>19297</v>
      </c>
      <c r="C21" s="65" t="s">
        <v>111</v>
      </c>
      <c r="D21" s="63" t="s">
        <v>98</v>
      </c>
      <c r="E21" s="64">
        <v>44385</v>
      </c>
      <c r="F21" s="6"/>
    </row>
    <row r="22" spans="1:6" s="7" customFormat="1" ht="12" customHeight="1">
      <c r="A22" s="11">
        <v>15</v>
      </c>
      <c r="B22" s="62">
        <v>42164</v>
      </c>
      <c r="C22" s="63" t="s">
        <v>112</v>
      </c>
      <c r="D22" s="63" t="s">
        <v>98</v>
      </c>
      <c r="E22" s="64">
        <v>44385</v>
      </c>
      <c r="F22" s="6"/>
    </row>
    <row r="23" spans="1:6" s="7" customFormat="1" ht="12" customHeight="1">
      <c r="A23" s="11">
        <v>16</v>
      </c>
      <c r="B23" s="62">
        <v>25185</v>
      </c>
      <c r="C23" s="63" t="s">
        <v>113</v>
      </c>
      <c r="D23" s="63" t="s">
        <v>114</v>
      </c>
      <c r="E23" s="64">
        <v>44385</v>
      </c>
      <c r="F23" s="6"/>
    </row>
    <row r="24" spans="1:6" s="7" customFormat="1" ht="12" customHeight="1">
      <c r="A24" s="11">
        <v>17</v>
      </c>
      <c r="B24" s="62">
        <v>1982</v>
      </c>
      <c r="C24" s="63" t="s">
        <v>115</v>
      </c>
      <c r="D24" s="63" t="s">
        <v>116</v>
      </c>
      <c r="E24" s="64">
        <v>44385</v>
      </c>
      <c r="F24" s="6"/>
    </row>
    <row r="25" spans="1:6" s="7" customFormat="1" ht="12" customHeight="1">
      <c r="A25" s="11">
        <v>18</v>
      </c>
      <c r="B25" s="62">
        <v>71317</v>
      </c>
      <c r="C25" s="65" t="s">
        <v>117</v>
      </c>
      <c r="D25" s="63" t="s">
        <v>118</v>
      </c>
      <c r="E25" s="64">
        <v>44385</v>
      </c>
      <c r="F25" s="6"/>
    </row>
    <row r="26" spans="1:6" s="7" customFormat="1" ht="12" customHeight="1">
      <c r="A26" s="11">
        <v>19</v>
      </c>
      <c r="B26" s="62">
        <v>544031</v>
      </c>
      <c r="C26" s="63" t="s">
        <v>119</v>
      </c>
      <c r="D26" s="63" t="s">
        <v>120</v>
      </c>
      <c r="E26" s="64">
        <v>44385</v>
      </c>
      <c r="F26" s="6"/>
    </row>
    <row r="27" spans="1:6" s="7" customFormat="1" ht="11.25" customHeight="1">
      <c r="A27" s="11">
        <v>20</v>
      </c>
      <c r="B27" s="62">
        <v>78439</v>
      </c>
      <c r="C27" s="63" t="s">
        <v>121</v>
      </c>
      <c r="D27" s="63" t="s">
        <v>122</v>
      </c>
      <c r="E27" s="64">
        <v>44385</v>
      </c>
      <c r="F27" s="6"/>
    </row>
    <row r="28" spans="1:6" s="7" customFormat="1" ht="12" customHeight="1">
      <c r="A28" s="11">
        <v>21</v>
      </c>
      <c r="B28" s="62">
        <v>19887</v>
      </c>
      <c r="C28" s="65" t="s">
        <v>117</v>
      </c>
      <c r="D28" s="63" t="s">
        <v>118</v>
      </c>
      <c r="E28" s="64">
        <v>44385</v>
      </c>
      <c r="F28" s="6"/>
    </row>
    <row r="29" spans="1:6" s="7" customFormat="1" ht="12" customHeight="1">
      <c r="A29" s="11">
        <v>22</v>
      </c>
      <c r="B29" s="62">
        <v>58653</v>
      </c>
      <c r="C29" s="63" t="s">
        <v>119</v>
      </c>
      <c r="D29" s="63" t="s">
        <v>123</v>
      </c>
      <c r="E29" s="64">
        <v>44385</v>
      </c>
      <c r="F29" s="6"/>
    </row>
    <row r="30" spans="1:6" s="7" customFormat="1" ht="12" customHeight="1">
      <c r="A30" s="55"/>
      <c r="B30" s="57"/>
      <c r="C30" s="58"/>
      <c r="D30" s="59"/>
      <c r="E30" s="60"/>
      <c r="F30" s="6"/>
    </row>
    <row r="31" spans="1:6" s="7" customFormat="1" ht="12" customHeight="1">
      <c r="A31" s="21" t="s">
        <v>9</v>
      </c>
      <c r="B31" s="21"/>
      <c r="C31" s="21"/>
      <c r="D31" s="21"/>
      <c r="E31" s="21"/>
      <c r="F31" s="6"/>
    </row>
    <row r="32" spans="1:6" s="7" customFormat="1" ht="14.25" customHeight="1">
      <c r="A32" s="22" t="s">
        <v>10</v>
      </c>
      <c r="B32" s="23" t="s">
        <v>5</v>
      </c>
      <c r="C32" s="24" t="s">
        <v>6</v>
      </c>
      <c r="D32" s="25" t="s">
        <v>7</v>
      </c>
      <c r="E32" s="24" t="s">
        <v>8</v>
      </c>
      <c r="F32" s="6"/>
    </row>
    <row r="33" spans="1:6" s="7" customFormat="1" ht="12" customHeight="1">
      <c r="A33" s="61">
        <v>1</v>
      </c>
      <c r="B33" s="46">
        <v>16094</v>
      </c>
      <c r="C33" s="41" t="s">
        <v>88</v>
      </c>
      <c r="D33" s="37" t="s">
        <v>89</v>
      </c>
      <c r="E33" s="15">
        <v>44385</v>
      </c>
      <c r="F33" s="6"/>
    </row>
    <row r="34" spans="1:6" s="7" customFormat="1" ht="13.5" customHeight="1">
      <c r="A34" s="61">
        <v>2</v>
      </c>
      <c r="B34" s="46">
        <v>2024</v>
      </c>
      <c r="C34" s="41" t="s">
        <v>88</v>
      </c>
      <c r="D34" s="37" t="s">
        <v>90</v>
      </c>
      <c r="E34" s="15">
        <v>44385</v>
      </c>
      <c r="F34" s="6"/>
    </row>
    <row r="35" spans="1:6" s="7" customFormat="1" ht="15" customHeight="1">
      <c r="A35" s="61">
        <v>3</v>
      </c>
      <c r="B35" s="26"/>
      <c r="C35" s="27"/>
      <c r="D35" s="28"/>
      <c r="E35" s="15">
        <v>44385</v>
      </c>
      <c r="F35" s="6"/>
    </row>
    <row r="36" spans="1:256" s="6" customFormat="1" ht="15">
      <c r="A36" s="21" t="s">
        <v>15</v>
      </c>
      <c r="B36" s="21"/>
      <c r="C36" s="21"/>
      <c r="D36" s="21"/>
      <c r="E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6" customFormat="1" ht="15">
      <c r="A37" s="24" t="s">
        <v>4</v>
      </c>
      <c r="B37" s="29" t="s">
        <v>5</v>
      </c>
      <c r="C37" s="30" t="s">
        <v>6</v>
      </c>
      <c r="D37" s="30" t="s">
        <v>7</v>
      </c>
      <c r="E37" s="24" t="s">
        <v>8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6" customFormat="1" ht="15.75" customHeight="1">
      <c r="A38" s="11">
        <v>1</v>
      </c>
      <c r="B38" s="50">
        <f>2667+19000</f>
        <v>21667</v>
      </c>
      <c r="C38" s="43" t="s">
        <v>83</v>
      </c>
      <c r="D38" s="56" t="s">
        <v>85</v>
      </c>
      <c r="E38" s="34">
        <v>44385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6" customFormat="1" ht="15.75" customHeight="1">
      <c r="A39" s="11">
        <v>2</v>
      </c>
      <c r="B39" s="50">
        <f>3332+45667</f>
        <v>48999</v>
      </c>
      <c r="C39" s="43" t="s">
        <v>84</v>
      </c>
      <c r="D39" s="56" t="s">
        <v>85</v>
      </c>
      <c r="E39" s="34">
        <v>44385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1" spans="1:256" s="6" customFormat="1" ht="15">
      <c r="A41" s="21" t="s">
        <v>16</v>
      </c>
      <c r="B41" s="21"/>
      <c r="C41" s="21"/>
      <c r="D41" s="21"/>
      <c r="E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6" customFormat="1" ht="15">
      <c r="A42" s="24" t="s">
        <v>4</v>
      </c>
      <c r="B42" s="29" t="s">
        <v>5</v>
      </c>
      <c r="C42" s="30" t="s">
        <v>6</v>
      </c>
      <c r="D42" s="30" t="s">
        <v>7</v>
      </c>
      <c r="E42" s="24" t="s">
        <v>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6" customFormat="1" ht="12.75">
      <c r="A43" s="39">
        <v>1</v>
      </c>
      <c r="B43" s="27">
        <f>30493.66+180655.71+18725.91</f>
        <v>229875.28</v>
      </c>
      <c r="C43" s="39" t="s">
        <v>43</v>
      </c>
      <c r="D43" s="39" t="s">
        <v>86</v>
      </c>
      <c r="E43" s="15">
        <v>44385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36.140625" style="36" customWidth="1"/>
    <col min="4" max="4" width="81.281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9" t="s">
        <v>1</v>
      </c>
      <c r="B2" s="69"/>
      <c r="C2" s="69"/>
      <c r="D2" s="69"/>
      <c r="E2" s="5"/>
    </row>
    <row r="3" spans="1:5" ht="15">
      <c r="A3" s="70" t="s">
        <v>2</v>
      </c>
      <c r="B3" s="70"/>
      <c r="C3" s="70"/>
      <c r="D3" s="70"/>
      <c r="E3" s="5"/>
    </row>
    <row r="4" spans="1:5" ht="12" customHeight="1">
      <c r="A4" s="70" t="s">
        <v>95</v>
      </c>
      <c r="B4" s="70"/>
      <c r="C4" s="70"/>
      <c r="D4" s="70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1" t="s">
        <v>3</v>
      </c>
      <c r="B6" s="71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5">
      <c r="A12" s="11">
        <v>1</v>
      </c>
      <c r="B12" s="40">
        <v>677.2</v>
      </c>
      <c r="C12" s="35" t="s">
        <v>0</v>
      </c>
      <c r="D12" s="33" t="s">
        <v>93</v>
      </c>
      <c r="E12" s="15">
        <v>44386</v>
      </c>
    </row>
    <row r="13" spans="1:5" ht="15">
      <c r="A13" s="11"/>
      <c r="B13" s="35">
        <f>9654+207.17</f>
        <v>9861.17</v>
      </c>
      <c r="C13" s="35" t="s">
        <v>94</v>
      </c>
      <c r="D13" s="33" t="s">
        <v>96</v>
      </c>
      <c r="E13" s="15">
        <v>44386</v>
      </c>
    </row>
    <row r="14" spans="1:5" ht="15">
      <c r="A14" s="11"/>
      <c r="B14" s="35"/>
      <c r="C14" s="35"/>
      <c r="D14" s="33"/>
      <c r="E14" s="15"/>
    </row>
    <row r="15" spans="1:5" ht="15">
      <c r="A15" s="11"/>
      <c r="B15" s="35"/>
      <c r="C15" s="41"/>
      <c r="D15" s="37"/>
      <c r="E15" s="15"/>
    </row>
    <row r="16" spans="1:5" ht="15">
      <c r="A16" s="21" t="s">
        <v>15</v>
      </c>
      <c r="B16" s="21"/>
      <c r="C16" s="21"/>
      <c r="D16" s="21"/>
      <c r="E16" s="21"/>
    </row>
    <row r="17" spans="1:5" ht="15">
      <c r="A17" s="24" t="s">
        <v>4</v>
      </c>
      <c r="B17" s="29" t="s">
        <v>5</v>
      </c>
      <c r="C17" s="30" t="s">
        <v>6</v>
      </c>
      <c r="D17" s="30" t="s">
        <v>7</v>
      </c>
      <c r="E17" s="24" t="s">
        <v>8</v>
      </c>
    </row>
    <row r="18" spans="1:5" ht="15">
      <c r="A18" s="31">
        <v>1</v>
      </c>
      <c r="B18" s="32"/>
      <c r="C18" s="32"/>
      <c r="D18" s="33"/>
      <c r="E18" s="34"/>
    </row>
    <row r="20" spans="1:5" ht="15">
      <c r="A20" s="21" t="s">
        <v>16</v>
      </c>
      <c r="B20" s="21"/>
      <c r="C20" s="21"/>
      <c r="D20" s="21"/>
      <c r="E20" s="21"/>
    </row>
    <row r="21" spans="1:5" ht="15">
      <c r="A21" s="24" t="s">
        <v>4</v>
      </c>
      <c r="B21" s="29" t="s">
        <v>5</v>
      </c>
      <c r="C21" s="30" t="s">
        <v>6</v>
      </c>
      <c r="D21" s="30" t="s">
        <v>7</v>
      </c>
      <c r="E21" s="24" t="s">
        <v>8</v>
      </c>
    </row>
    <row r="22" spans="1:5" ht="15">
      <c r="A22" s="37">
        <v>1</v>
      </c>
      <c r="B22" s="35">
        <f>147.14+833.78</f>
        <v>980.92</v>
      </c>
      <c r="C22" s="35" t="s">
        <v>91</v>
      </c>
      <c r="D22" s="33" t="s">
        <v>92</v>
      </c>
      <c r="E22" s="15">
        <v>44386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2021-07-08T06:38:39Z</cp:lastPrinted>
  <dcterms:created xsi:type="dcterms:W3CDTF">2020-03-03T07:59:12Z</dcterms:created>
  <dcterms:modified xsi:type="dcterms:W3CDTF">2021-07-12T09:56:00Z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