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600" windowHeight="11760" activeTab="5"/>
  </bookViews>
  <sheets>
    <sheet name="12.07.2021 " sheetId="1" r:id="rId1"/>
    <sheet name="13.07.2021" sheetId="2" r:id="rId2"/>
    <sheet name="14.07.2021 " sheetId="3" r:id="rId3"/>
    <sheet name="15.07.2021 " sheetId="4" r:id="rId4"/>
    <sheet name="16.07.2021" sheetId="5" r:id="rId5"/>
    <sheet name="19.07.2021 " sheetId="6" r:id="rId6"/>
  </sheets>
  <definedNames/>
  <calcPr fullCalcOnLoad="1"/>
</workbook>
</file>

<file path=xl/sharedStrings.xml><?xml version="1.0" encoding="utf-8"?>
<sst xmlns="http://schemas.openxmlformats.org/spreadsheetml/2006/main" count="301" uniqueCount="131">
  <si>
    <t>Municipiul Piatra Neamț</t>
  </si>
  <si>
    <t>Direcția Economică</t>
  </si>
  <si>
    <t>SITUAȚIA</t>
  </si>
  <si>
    <t>CHELTUIELI PERSONAL</t>
  </si>
  <si>
    <t>Nr. crt.</t>
  </si>
  <si>
    <t>SUMA PLĂTITĂ</t>
  </si>
  <si>
    <t>BENEFICIAR</t>
  </si>
  <si>
    <t>OBIECTIV</t>
  </si>
  <si>
    <t>DATA PLĂȚII</t>
  </si>
  <si>
    <t>BUNURI ȘI SERVICII</t>
  </si>
  <si>
    <t>Nr. crt</t>
  </si>
  <si>
    <t>TRANSFERURI</t>
  </si>
  <si>
    <t>Investiții</t>
  </si>
  <si>
    <t>1</t>
  </si>
  <si>
    <t>2</t>
  </si>
  <si>
    <t>3</t>
  </si>
  <si>
    <t>9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</si>
  <si>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</si>
  <si>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</si>
  <si>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</si>
  <si>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</si>
  <si>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</si>
  <si>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</si>
  <si>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</si>
  <si>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</si>
  <si>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</si>
  <si>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</si>
  <si>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</si>
  <si>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4</t>
  </si>
  <si>
    <t>5</t>
  </si>
  <si>
    <t>6</t>
  </si>
  <si>
    <t>CN Poșta Română</t>
  </si>
  <si>
    <t>SC Publiserv SA</t>
  </si>
  <si>
    <t>7</t>
  </si>
  <si>
    <t>8</t>
  </si>
  <si>
    <t>10</t>
  </si>
  <si>
    <t>11</t>
  </si>
  <si>
    <t>12</t>
  </si>
  <si>
    <t>SC  Evident Verian SRL</t>
  </si>
  <si>
    <t>SC Invest Plus SRL</t>
  </si>
  <si>
    <t>SC Realitatea Media SRL</t>
  </si>
  <si>
    <t>SC Spider Com SRL</t>
  </si>
  <si>
    <t>SC Salubritas SA</t>
  </si>
  <si>
    <t>SC Flarom Advertising SRL</t>
  </si>
  <si>
    <t>SC Mondoterm SRL</t>
  </si>
  <si>
    <t>SC Troleibuzul SA</t>
  </si>
  <si>
    <t>SC Locativserv SRL</t>
  </si>
  <si>
    <t>SC AD Tech SRL</t>
  </si>
  <si>
    <t>Compania Municipală de investiții  Urban SA</t>
  </si>
  <si>
    <t>plăților efectuate în perioada 12.07.2021</t>
  </si>
  <si>
    <t>SC Beta Image SRL</t>
  </si>
  <si>
    <t>Allianz Țiriac Asigurări SA</t>
  </si>
  <si>
    <t>SC Global Promotion SRL</t>
  </si>
  <si>
    <t>Factura număr  5664/05.07.2021-poliță asigurare Sala Polivalentă</t>
  </si>
  <si>
    <t>Factura număr 4151/30.06.2021-panouri forex indicare acces public zilele orașului</t>
  </si>
  <si>
    <t>Asociația Națională a Surzilor din România</t>
  </si>
  <si>
    <t>Factura număr 191976/01.07.2021-măști protecție</t>
  </si>
  <si>
    <t>Factura număr 39/30.06.2021-prestări servicii conform contract număr 19377/22.06.2021</t>
  </si>
  <si>
    <t>Factura număr 893/29.06.2021-materiale bazine zona Vip din Ștrand municipal</t>
  </si>
  <si>
    <t>UCMR-ADA</t>
  </si>
  <si>
    <t>Factura număr 9712/24.06.2021-drepturi de autor spectacole zilele orașului</t>
  </si>
  <si>
    <t>Factura număr 3006/11.06.2021-servicii ecarisaj</t>
  </si>
  <si>
    <t>Factura număr 3377/18.06.2021-servicii publicitate proiect cod SMIS 126604</t>
  </si>
  <si>
    <t>SC Cronos Consulting  SRL</t>
  </si>
  <si>
    <t>Factura număr 1082/2021-servicii consultanță proiect cod SMIS 126609</t>
  </si>
  <si>
    <t>Factura număr  470,471/30.06.2021- servicii streaming audio-video</t>
  </si>
  <si>
    <t>Poliță asigurare Bazar și Baia Comunală</t>
  </si>
  <si>
    <t>Asociația de Proprietari Bloc 14A</t>
  </si>
  <si>
    <t>Factura număr 440/29.06.2021-cheltuieli întreținere sediu BMSU luna mai 2021</t>
  </si>
  <si>
    <t>Factura număr 191977/01.07.2021-rampe protecție cabluri</t>
  </si>
  <si>
    <t>Factura număr 2102845/2021-onorariu executor</t>
  </si>
  <si>
    <t>Factura număr 2102297,98,99/31.05.2021-prestări servicii conform contract număr 15359/2021</t>
  </si>
  <si>
    <t>Factura număr 555/23.06.2021-aplicație voci pentru mâini, contract număr 4676/2021</t>
  </si>
  <si>
    <t>Factura număr 579/24.06.2021- lucrări conform contract număr 24429/02.09.2020 Modernizare Str. Aleea Brazilor</t>
  </si>
  <si>
    <t>Factura număr 1079/2021-servicii consultanță proiect cod SMIS 126607</t>
  </si>
  <si>
    <t>Factura număr 4895072/08.07.2021 -reparații curente străzi</t>
  </si>
  <si>
    <t>Factura număr 4895075/08.07.2021 -reparații curente străzi</t>
  </si>
  <si>
    <t>plăților efectuate în perioada 13.07.2021</t>
  </si>
  <si>
    <t>plăților efectuate în perioada 14.07.2021</t>
  </si>
  <si>
    <t xml:space="preserve">Factura număr 96/14.06.2021-compensație aferentă lunii mai 2021 </t>
  </si>
  <si>
    <t>Compania Județeană Apa Serv S.A</t>
  </si>
  <si>
    <t>Factura număr 21002258/14.07.2021-aviz obiectiv amenajare locuri de joacă și de agrement în Municipiu Piatra Neamț</t>
  </si>
  <si>
    <t>SC Quill Pen Paper</t>
  </si>
  <si>
    <t>SC Wolters Kluwer SRL</t>
  </si>
  <si>
    <t>SC Texamet Grup SRL</t>
  </si>
  <si>
    <t>Enel Energie Muntenia SA</t>
  </si>
  <si>
    <t>Compania Județeană APA SERV SA</t>
  </si>
  <si>
    <t>SC WPT Industry Group SRL</t>
  </si>
  <si>
    <t>Asociația de Proprietari Bloc 122</t>
  </si>
  <si>
    <t>SC Agressione SRL</t>
  </si>
  <si>
    <t>SC Webmagnat SRL</t>
  </si>
  <si>
    <t>SC Spanydor SRL</t>
  </si>
  <si>
    <t>Factura număr 3314195/01.07.2021- hârtie copiator A3, A4</t>
  </si>
  <si>
    <t>plăților efectuate în perioada 16.07.2021</t>
  </si>
  <si>
    <t>Factura număr 180985/02.07.2021-abonament idrept</t>
  </si>
  <si>
    <t>Factura număr 889,890/02.07.2021 -servicii publicitate</t>
  </si>
  <si>
    <t>Factura număr 39914/30.06.2021-amenajare și întreținere spații verzi perioada 15-30 iunie 2021</t>
  </si>
  <si>
    <t>Facturi 34782/84/92/93/24.06.2021-servicii publicitate</t>
  </si>
  <si>
    <t>Factura număr 199-201/08.07.2021-cheltuieli întreținere bloc 122 apartament 1,3,79 luna mai 2021</t>
  </si>
  <si>
    <t>Factura număr 825/30.06.2021-servicii spălătorie auto</t>
  </si>
  <si>
    <t>Factura număr 4634/01.07.2021-găzduire aplicație sistem planificare on-line Carte de Identitate</t>
  </si>
  <si>
    <t>Factura număr 11608/10829/30.06.2021- servicii corespondență</t>
  </si>
  <si>
    <t>Factura număr 2314/08.07.2021-lucrări de service,reparații și întreținere fântâni și cișmele luna iunie 2021</t>
  </si>
  <si>
    <t>SC Rutier Cons SRL</t>
  </si>
  <si>
    <t>Factura număr 244/24.06.2021-servicii diriginție de șantier strada Aleea Brazilor</t>
  </si>
  <si>
    <t>Factura număr 21MI07275705/20.06.2021-consum energie electrică</t>
  </si>
  <si>
    <t>Factura număr 13136/02.07.2021-servicii diriginție proiect cod SMIS 124829</t>
  </si>
  <si>
    <t>plăților efectuate în perioada 15.07.2021</t>
  </si>
  <si>
    <t>Factura număr 5189/16.04.2021-Cerere de plată 1-lucrări conform contract număr 35394/2020 proiect cod SMIS 127871</t>
  </si>
  <si>
    <t>SC Casido SRL Brăila</t>
  </si>
  <si>
    <t>SC Service Lift SRL</t>
  </si>
  <si>
    <t>Factura număr 21/28.06.2021- întreținere preventivă 2 lifturi și 2 scări rulante Pasaj Curtea Domnească</t>
  </si>
  <si>
    <t>Factura număr 4971/06.07.2021-mentenanță ascensor Mall Forum Center luna iunie 2021</t>
  </si>
  <si>
    <t>SC Delgaz Grid SA</t>
  </si>
  <si>
    <t>Telekom  România Communication SRL</t>
  </si>
  <si>
    <t>Agenția de Protecția Mediului</t>
  </si>
  <si>
    <t>Factura număr 5900904490/15.07.2021- aviz amplasament Modernizare strada Călugărului</t>
  </si>
  <si>
    <t>Factura număr 96046/2021-aviz extindere rețea energie electrică și gaze naturale prelungire Pepinierii</t>
  </si>
  <si>
    <t>plăților efectuate în perioada 19.07.2021</t>
  </si>
  <si>
    <t>Factura număr 580/2021-executie lucrari conform contract număr 24429/2020</t>
  </si>
  <si>
    <t>Referat număr 21829/20212021-aviz extindere rețea energie electrică și gaze naturale prelungire Pepinierii</t>
  </si>
  <si>
    <t>Factura număr21021159/05.07.2021 -consum apă Centru de Informare Turistică</t>
  </si>
  <si>
    <t>Factura număr 21021170/07.07.2021 -consum apă Ștefan cel Mare nr.1</t>
  </si>
  <si>
    <t>Factura număr 21021158/07.07.2021 -consum apă Ape Minerale</t>
  </si>
  <si>
    <t>Factura număr 21021150/07.07.2021 -consum apă cișmele Curtea Domnească</t>
  </si>
  <si>
    <t>Factura număr 21021152/07.07.2021 -consum apă fântână arteziană  Curtea Domnească</t>
  </si>
  <si>
    <t>Factura număr 21021154/07.07.2021 -consum apă Aleea Tineretului</t>
  </si>
  <si>
    <t>Factura număr 21021169/07.07.2021 -consum apă Borzoghean</t>
  </si>
  <si>
    <t>Factura număr 21021171/07.07.2021 -consum apă gazon Ștefan cel Mare nr 1</t>
  </si>
  <si>
    <t>Factura număr 21021159,1155,1149,1148,1146,1147/16.07.2021 -consum apă domeniul public</t>
  </si>
  <si>
    <t>Factura număr 21021147/07.07.2021 -consum apă Ștefan cel Mare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</si>
</sst>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6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8"/>
      <name val="Arial"/>
      <family val="2"/>
    </font>
    <font>
      <sz val="10"/>
      <color indexed="6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8"/>
      <color indexed="54"/>
      <name val="Calibri Light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0"/>
      <color rgb="FFFFFFFF"/>
      <name val="Calibri"/>
      <family val="2"/>
    </font>
    <font>
      <i/>
      <sz val="11"/>
      <color rgb="FF7F7F7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EE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0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31" fillId="20" borderId="0">
      <alignment/>
      <protection/>
    </xf>
    <xf numFmtId="0" fontId="31" fillId="21" borderId="0">
      <alignment/>
      <protection/>
    </xf>
    <xf numFmtId="0" fontId="30" fillId="22" borderId="0">
      <alignment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>
      <alignment/>
      <protection/>
    </xf>
    <xf numFmtId="0" fontId="33" fillId="30" borderId="1" applyNumberFormat="0" applyAlignment="0" applyProtection="0"/>
    <xf numFmtId="0" fontId="34" fillId="3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>
      <alignment/>
      <protection/>
    </xf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38" fillId="33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>
      <alignment/>
      <protection/>
    </xf>
    <xf numFmtId="0" fontId="44" fillId="34" borderId="1" applyNumberFormat="0" applyAlignment="0" applyProtection="0"/>
    <xf numFmtId="0" fontId="45" fillId="0" borderId="4" applyNumberFormat="0" applyFill="0" applyAlignment="0" applyProtection="0"/>
    <xf numFmtId="0" fontId="46" fillId="35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8" fillId="35" borderId="5">
      <alignment/>
      <protection/>
    </xf>
    <xf numFmtId="0" fontId="49" fillId="30" borderId="6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32" fillId="0" borderId="0">
      <alignment/>
      <protection/>
    </xf>
    <xf numFmtId="0" fontId="5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0" fillId="36" borderId="0" xfId="0" applyFont="1" applyFill="1" applyAlignment="1">
      <alignment vertical="center"/>
    </xf>
    <xf numFmtId="0" fontId="53" fillId="36" borderId="0" xfId="0" applyFont="1" applyFill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0" fillId="36" borderId="0" xfId="0" applyFont="1" applyFill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30" fillId="36" borderId="0" xfId="0" applyFont="1" applyFill="1" applyAlignment="1">
      <alignment horizontal="center" vertical="center"/>
    </xf>
    <xf numFmtId="0" fontId="54" fillId="36" borderId="0" xfId="0" applyFont="1" applyFill="1" applyAlignment="1">
      <alignment horizontal="center" vertical="center"/>
    </xf>
    <xf numFmtId="0" fontId="30" fillId="36" borderId="8" xfId="0" applyFont="1" applyFill="1" applyBorder="1" applyAlignment="1">
      <alignment horizontal="center" vertical="center"/>
    </xf>
    <xf numFmtId="0" fontId="54" fillId="36" borderId="8" xfId="0" applyFont="1" applyFill="1" applyBorder="1" applyAlignment="1">
      <alignment horizontal="center" vertical="center"/>
    </xf>
    <xf numFmtId="4" fontId="54" fillId="36" borderId="8" xfId="0" applyNumberFormat="1" applyFont="1" applyFill="1" applyBorder="1" applyAlignment="1">
      <alignment horizontal="right" vertical="center"/>
    </xf>
    <xf numFmtId="4" fontId="54" fillId="36" borderId="8" xfId="0" applyNumberFormat="1" applyFont="1" applyFill="1" applyBorder="1" applyAlignment="1">
      <alignment vertical="center" wrapText="1"/>
    </xf>
    <xf numFmtId="0" fontId="54" fillId="36" borderId="8" xfId="0" applyFont="1" applyFill="1" applyBorder="1" applyAlignment="1">
      <alignment vertical="center" wrapText="1"/>
    </xf>
    <xf numFmtId="14" fontId="54" fillId="36" borderId="8" xfId="0" applyNumberFormat="1" applyFont="1" applyFill="1" applyBorder="1" applyAlignment="1">
      <alignment horizontal="center" vertical="center"/>
    </xf>
    <xf numFmtId="0" fontId="54" fillId="36" borderId="9" xfId="0" applyFont="1" applyFill="1" applyBorder="1" applyAlignment="1">
      <alignment horizontal="center" vertical="center"/>
    </xf>
    <xf numFmtId="4" fontId="54" fillId="36" borderId="9" xfId="0" applyNumberFormat="1" applyFont="1" applyFill="1" applyBorder="1" applyAlignment="1">
      <alignment horizontal="right" vertical="center"/>
    </xf>
    <xf numFmtId="4" fontId="54" fillId="36" borderId="9" xfId="0" applyNumberFormat="1" applyFont="1" applyFill="1" applyBorder="1" applyAlignment="1">
      <alignment vertical="center" wrapText="1"/>
    </xf>
    <xf numFmtId="0" fontId="54" fillId="36" borderId="9" xfId="0" applyFont="1" applyFill="1" applyBorder="1" applyAlignment="1">
      <alignment vertical="center" wrapText="1"/>
    </xf>
    <xf numFmtId="14" fontId="54" fillId="36" borderId="9" xfId="0" applyNumberFormat="1" applyFont="1" applyFill="1" applyBorder="1" applyAlignment="1">
      <alignment horizontal="center" vertical="center"/>
    </xf>
    <xf numFmtId="0" fontId="53" fillId="36" borderId="9" xfId="0" applyFont="1" applyFill="1" applyBorder="1" applyAlignment="1">
      <alignment vertical="center"/>
    </xf>
    <xf numFmtId="0" fontId="53" fillId="36" borderId="8" xfId="0" applyFont="1" applyFill="1" applyBorder="1" applyAlignment="1">
      <alignment horizontal="center" vertical="center" wrapText="1"/>
    </xf>
    <xf numFmtId="4" fontId="53" fillId="36" borderId="8" xfId="0" applyNumberFormat="1" applyFont="1" applyFill="1" applyBorder="1" applyAlignment="1">
      <alignment horizontal="center" vertical="center"/>
    </xf>
    <xf numFmtId="0" fontId="53" fillId="36" borderId="8" xfId="0" applyFont="1" applyFill="1" applyBorder="1" applyAlignment="1">
      <alignment horizontal="center" vertical="center"/>
    </xf>
    <xf numFmtId="0" fontId="53" fillId="36" borderId="8" xfId="0" applyFont="1" applyFill="1" applyBorder="1" applyAlignment="1">
      <alignment vertical="center"/>
    </xf>
    <xf numFmtId="4" fontId="54" fillId="0" borderId="8" xfId="0" applyNumberFormat="1" applyFont="1" applyFill="1" applyBorder="1" applyAlignment="1">
      <alignment horizontal="right"/>
    </xf>
    <xf numFmtId="4" fontId="54" fillId="0" borderId="8" xfId="0" applyNumberFormat="1" applyFont="1" applyFill="1" applyBorder="1" applyAlignment="1">
      <alignment vertical="center"/>
    </xf>
    <xf numFmtId="4" fontId="53" fillId="36" borderId="8" xfId="0" applyNumberFormat="1" applyFont="1" applyFill="1" applyBorder="1" applyAlignment="1">
      <alignment vertical="center"/>
    </xf>
    <xf numFmtId="0" fontId="53" fillId="36" borderId="8" xfId="0" applyFont="1" applyFill="1" applyBorder="1" applyAlignment="1">
      <alignment vertical="center" wrapText="1"/>
    </xf>
    <xf numFmtId="0" fontId="0" fillId="36" borderId="8" xfId="0" applyFont="1" applyFill="1" applyBorder="1" applyAlignment="1">
      <alignment horizontal="center" vertical="center"/>
    </xf>
    <xf numFmtId="4" fontId="54" fillId="36" borderId="8" xfId="0" applyNumberFormat="1" applyFont="1" applyFill="1" applyBorder="1" applyAlignment="1">
      <alignment/>
    </xf>
    <xf numFmtId="0" fontId="54" fillId="36" borderId="8" xfId="0" applyFont="1" applyFill="1" applyBorder="1" applyAlignment="1">
      <alignment/>
    </xf>
    <xf numFmtId="14" fontId="54" fillId="0" borderId="8" xfId="0" applyNumberFormat="1" applyFont="1" applyFill="1" applyBorder="1" applyAlignment="1">
      <alignment horizontal="center" vertical="center"/>
    </xf>
    <xf numFmtId="4" fontId="54" fillId="36" borderId="8" xfId="0" applyNumberFormat="1" applyFont="1" applyFill="1" applyBorder="1" applyAlignment="1">
      <alignment vertical="center"/>
    </xf>
    <xf numFmtId="0" fontId="54" fillId="36" borderId="0" xfId="0" applyFont="1" applyFill="1" applyAlignment="1">
      <alignment vertical="center"/>
    </xf>
    <xf numFmtId="0" fontId="54" fillId="36" borderId="8" xfId="0" applyFont="1" applyFill="1" applyBorder="1" applyAlignment="1">
      <alignment vertical="center"/>
    </xf>
    <xf numFmtId="0" fontId="54" fillId="0" borderId="8" xfId="0" applyFont="1" applyFill="1" applyBorder="1" applyAlignment="1">
      <alignment vertical="center"/>
    </xf>
    <xf numFmtId="0" fontId="0" fillId="0" borderId="0" xfId="0" applyFill="1" applyAlignment="1">
      <alignment/>
    </xf>
    <xf numFmtId="4" fontId="55" fillId="0" borderId="10" xfId="0" applyNumberFormat="1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17" fillId="37" borderId="10" xfId="0" applyFont="1" applyFill="1" applyBorder="1" applyAlignment="1">
      <alignment vertical="center"/>
    </xf>
    <xf numFmtId="4" fontId="17" fillId="37" borderId="10" xfId="0" applyNumberFormat="1" applyFont="1" applyFill="1" applyBorder="1" applyAlignment="1">
      <alignment vertical="center"/>
    </xf>
    <xf numFmtId="0" fontId="55" fillId="37" borderId="10" xfId="0" applyFont="1" applyFill="1" applyBorder="1" applyAlignment="1">
      <alignment/>
    </xf>
    <xf numFmtId="4" fontId="55" fillId="37" borderId="10" xfId="0" applyNumberFormat="1" applyFont="1" applyFill="1" applyBorder="1" applyAlignment="1">
      <alignment horizontal="center" vertical="center"/>
    </xf>
    <xf numFmtId="4" fontId="54" fillId="36" borderId="8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center"/>
    </xf>
    <xf numFmtId="0" fontId="54" fillId="36" borderId="10" xfId="0" applyFont="1" applyFill="1" applyBorder="1" applyAlignment="1">
      <alignment vertical="center"/>
    </xf>
    <xf numFmtId="0" fontId="17" fillId="37" borderId="10" xfId="0" applyFont="1" applyFill="1" applyBorder="1" applyAlignment="1">
      <alignment horizontal="left" vertical="center"/>
    </xf>
    <xf numFmtId="0" fontId="17" fillId="37" borderId="10" xfId="0" applyFont="1" applyFill="1" applyBorder="1" applyAlignment="1">
      <alignment vertical="center"/>
    </xf>
    <xf numFmtId="4" fontId="17" fillId="37" borderId="10" xfId="0" applyNumberFormat="1" applyFont="1" applyFill="1" applyBorder="1" applyAlignment="1">
      <alignment horizontal="right" vertical="center"/>
    </xf>
    <xf numFmtId="4" fontId="17" fillId="0" borderId="10" xfId="0" applyNumberFormat="1" applyFont="1" applyFill="1" applyBorder="1" applyAlignment="1">
      <alignment horizontal="right" vertical="center"/>
    </xf>
    <xf numFmtId="0" fontId="54" fillId="36" borderId="8" xfId="0" applyFont="1" applyFill="1" applyBorder="1" applyAlignment="1">
      <alignment horizontal="right" vertical="center"/>
    </xf>
    <xf numFmtId="4" fontId="17" fillId="0" borderId="10" xfId="0" applyNumberFormat="1" applyFont="1" applyFill="1" applyBorder="1" applyAlignment="1">
      <alignment horizontal="right" vertical="center"/>
    </xf>
    <xf numFmtId="4" fontId="54" fillId="0" borderId="0" xfId="0" applyNumberFormat="1" applyFont="1" applyFill="1" applyBorder="1" applyAlignment="1">
      <alignment horizontal="right"/>
    </xf>
    <xf numFmtId="0" fontId="54" fillId="36" borderId="0" xfId="0" applyFont="1" applyFill="1" applyBorder="1" applyAlignment="1">
      <alignment horizontal="right" vertical="center"/>
    </xf>
    <xf numFmtId="4" fontId="55" fillId="0" borderId="10" xfId="0" applyNumberFormat="1" applyFont="1" applyFill="1" applyBorder="1" applyAlignment="1">
      <alignment horizontal="right"/>
    </xf>
    <xf numFmtId="4" fontId="17" fillId="0" borderId="10" xfId="0" applyNumberFormat="1" applyFont="1" applyFill="1" applyBorder="1" applyAlignment="1">
      <alignment vertical="center"/>
    </xf>
    <xf numFmtId="4" fontId="17" fillId="37" borderId="10" xfId="0" applyNumberFormat="1" applyFont="1" applyFill="1" applyBorder="1" applyAlignment="1">
      <alignment horizontal="right" vertical="center"/>
    </xf>
    <xf numFmtId="0" fontId="17" fillId="37" borderId="10" xfId="0" applyFont="1" applyFill="1" applyBorder="1" applyAlignment="1">
      <alignment horizontal="right" vertical="center"/>
    </xf>
    <xf numFmtId="4" fontId="54" fillId="36" borderId="8" xfId="0" applyNumberFormat="1" applyFont="1" applyFill="1" applyBorder="1" applyAlignment="1">
      <alignment horizontal="right"/>
    </xf>
    <xf numFmtId="4" fontId="17" fillId="0" borderId="10" xfId="0" applyNumberFormat="1" applyFont="1" applyFill="1" applyBorder="1" applyAlignment="1">
      <alignment/>
    </xf>
    <xf numFmtId="4" fontId="54" fillId="36" borderId="11" xfId="0" applyNumberFormat="1" applyFont="1" applyFill="1" applyBorder="1" applyAlignment="1">
      <alignment vertical="center"/>
    </xf>
    <xf numFmtId="0" fontId="54" fillId="0" borderId="12" xfId="0" applyFont="1" applyFill="1" applyBorder="1" applyAlignment="1">
      <alignment vertical="center"/>
    </xf>
    <xf numFmtId="0" fontId="54" fillId="36" borderId="13" xfId="0" applyFont="1" applyFill="1" applyBorder="1" applyAlignment="1">
      <alignment vertical="center"/>
    </xf>
    <xf numFmtId="0" fontId="53" fillId="36" borderId="0" xfId="0" applyFont="1" applyFill="1" applyBorder="1" applyAlignment="1">
      <alignment horizontal="left" vertical="center"/>
    </xf>
    <xf numFmtId="0" fontId="53" fillId="36" borderId="0" xfId="0" applyFont="1" applyFill="1" applyBorder="1" applyAlignment="1">
      <alignment horizontal="center" vertical="center"/>
    </xf>
    <xf numFmtId="0" fontId="30" fillId="36" borderId="9" xfId="0" applyFont="1" applyFill="1" applyBorder="1" applyAlignment="1">
      <alignment horizontal="left" vertic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Error" xfId="50"/>
    <cellStyle name="Explanatory Text" xfId="51"/>
    <cellStyle name="Footnote" xfId="52"/>
    <cellStyle name="Good" xfId="53"/>
    <cellStyle name="Heading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te" xfId="66"/>
    <cellStyle name="Output" xfId="67"/>
    <cellStyle name="Percent" xfId="68"/>
    <cellStyle name="Status" xfId="69"/>
    <cellStyle name="Text" xfId="70"/>
    <cellStyle name="Title" xfId="71"/>
    <cellStyle name="Total" xfId="72"/>
    <cellStyle name="Warning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6.57421875" style="35" customWidth="1"/>
    <col min="2" max="2" width="14.421875" style="35" customWidth="1"/>
    <col min="3" max="3" width="48.57421875" style="35" customWidth="1"/>
    <col min="4" max="4" width="87.00390625" style="35" customWidth="1"/>
    <col min="5" max="5" width="14.00390625" style="35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1"/>
      <c r="C1" s="1"/>
      <c r="D1" s="1"/>
      <c r="E1" s="2"/>
      <c r="F1" s="3"/>
    </row>
    <row r="2" spans="1:5" ht="15">
      <c r="A2" s="65" t="s">
        <v>1</v>
      </c>
      <c r="B2" s="65"/>
      <c r="C2" s="65"/>
      <c r="D2" s="65"/>
      <c r="E2" s="5"/>
    </row>
    <row r="3" spans="1:5" ht="15">
      <c r="A3" s="66" t="s">
        <v>2</v>
      </c>
      <c r="B3" s="66"/>
      <c r="C3" s="66"/>
      <c r="D3" s="66"/>
      <c r="E3" s="5"/>
    </row>
    <row r="4" spans="1:5" ht="12" customHeight="1">
      <c r="A4" s="66" t="s">
        <v>49</v>
      </c>
      <c r="B4" s="66"/>
      <c r="C4" s="66"/>
      <c r="D4" s="66"/>
      <c r="E4" s="5"/>
    </row>
    <row r="5" spans="1:5" ht="12" customHeight="1">
      <c r="A5" s="2"/>
      <c r="B5" s="2"/>
      <c r="C5" s="2"/>
      <c r="D5" s="2"/>
      <c r="E5" s="5"/>
    </row>
    <row r="6" spans="1:5" ht="12" customHeight="1">
      <c r="A6" s="67" t="s">
        <v>3</v>
      </c>
      <c r="B6" s="67"/>
      <c r="C6" s="8"/>
      <c r="D6" s="8"/>
      <c r="E6" s="9"/>
    </row>
    <row r="7" spans="1:5" ht="12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</row>
    <row r="8" spans="1:5" ht="12" customHeight="1">
      <c r="A8" s="11">
        <v>1</v>
      </c>
      <c r="B8" s="12"/>
      <c r="C8" s="13"/>
      <c r="D8" s="14"/>
      <c r="E8" s="15"/>
    </row>
    <row r="9" spans="1:5" ht="12" customHeight="1">
      <c r="A9" s="16"/>
      <c r="B9" s="17"/>
      <c r="C9" s="18"/>
      <c r="D9" s="19"/>
      <c r="E9" s="20"/>
    </row>
    <row r="10" spans="1:5" ht="12" customHeight="1">
      <c r="A10" s="21" t="s">
        <v>9</v>
      </c>
      <c r="B10" s="21"/>
      <c r="C10" s="21"/>
      <c r="D10" s="21"/>
      <c r="E10" s="21"/>
    </row>
    <row r="11" spans="1:5" ht="12" customHeight="1">
      <c r="A11" s="22" t="s">
        <v>10</v>
      </c>
      <c r="B11" s="23" t="s">
        <v>5</v>
      </c>
      <c r="C11" s="24" t="s">
        <v>6</v>
      </c>
      <c r="D11" s="25" t="s">
        <v>7</v>
      </c>
      <c r="E11" s="24" t="s">
        <v>8</v>
      </c>
    </row>
    <row r="12" spans="1:6" s="7" customFormat="1" ht="12.75" customHeight="1">
      <c r="A12" s="11">
        <v>1</v>
      </c>
      <c r="B12" s="12"/>
      <c r="C12" s="31"/>
      <c r="D12" s="43"/>
      <c r="E12" s="15"/>
      <c r="F12" s="6"/>
    </row>
    <row r="13" spans="1:6" s="7" customFormat="1" ht="12.75">
      <c r="A13" s="11">
        <v>2</v>
      </c>
      <c r="B13" s="12"/>
      <c r="C13" s="31"/>
      <c r="D13" s="43"/>
      <c r="E13" s="15"/>
      <c r="F13" s="6"/>
    </row>
    <row r="14" spans="1:6" s="7" customFormat="1" ht="12.75">
      <c r="A14" s="11">
        <v>3</v>
      </c>
      <c r="B14" s="51"/>
      <c r="C14" s="49"/>
      <c r="D14" s="49"/>
      <c r="E14" s="15"/>
      <c r="F14" s="6"/>
    </row>
    <row r="15" spans="1:256" s="6" customFormat="1" ht="15">
      <c r="A15" s="21" t="s">
        <v>11</v>
      </c>
      <c r="B15" s="21"/>
      <c r="C15" s="21"/>
      <c r="D15" s="21"/>
      <c r="E15" s="21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6" customFormat="1" ht="15">
      <c r="A16" s="24" t="s">
        <v>4</v>
      </c>
      <c r="B16" s="28" t="s">
        <v>5</v>
      </c>
      <c r="C16" s="29" t="s">
        <v>6</v>
      </c>
      <c r="D16" s="29" t="s">
        <v>7</v>
      </c>
      <c r="E16" s="24" t="s">
        <v>8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6" customFormat="1" ht="15">
      <c r="A17" s="30"/>
      <c r="B17" s="31"/>
      <c r="C17" s="31"/>
      <c r="D17" s="32"/>
      <c r="E17" s="33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9" spans="1:256" s="6" customFormat="1" ht="15">
      <c r="A19" s="21" t="s">
        <v>12</v>
      </c>
      <c r="B19" s="21"/>
      <c r="C19" s="21"/>
      <c r="D19" s="21"/>
      <c r="E19" s="21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s="6" customFormat="1" ht="15">
      <c r="A20" s="24" t="s">
        <v>4</v>
      </c>
      <c r="B20" s="28" t="s">
        <v>5</v>
      </c>
      <c r="C20" s="29" t="s">
        <v>6</v>
      </c>
      <c r="D20" s="29" t="s">
        <v>7</v>
      </c>
      <c r="E20" s="24" t="s">
        <v>8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5" s="6" customFormat="1" ht="12.75">
      <c r="A21" s="37">
        <v>1</v>
      </c>
      <c r="B21" s="27">
        <f>911.24+4678.73+484.98</f>
        <v>6074.949999999999</v>
      </c>
      <c r="C21" s="37" t="s">
        <v>63</v>
      </c>
      <c r="D21" s="37" t="s">
        <v>64</v>
      </c>
      <c r="E21" s="33">
        <v>44389</v>
      </c>
    </row>
    <row r="22" spans="1:256" s="6" customFormat="1" ht="12.75">
      <c r="A22" s="37">
        <v>2</v>
      </c>
      <c r="B22" s="27"/>
      <c r="C22" s="37"/>
      <c r="D22" s="37"/>
      <c r="E22" s="33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6" customFormat="1" ht="12.75">
      <c r="A23" s="37">
        <v>3</v>
      </c>
      <c r="B23" s="50"/>
      <c r="C23" s="41"/>
      <c r="D23" s="46"/>
      <c r="E23" s="33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300" verticalDpi="300" orientation="landscape" paperSize="9" scale="65" r:id="rId1"/>
  <colBreaks count="1" manualBreakCount="1">
    <brk id="5" max="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37"/>
  <sheetViews>
    <sheetView zoomScalePageLayoutView="0" workbookViewId="0" topLeftCell="A13">
      <selection activeCell="D40" sqref="D40"/>
    </sheetView>
  </sheetViews>
  <sheetFormatPr defaultColWidth="9.140625" defaultRowHeight="15"/>
  <cols>
    <col min="1" max="1" width="6.57421875" style="35" customWidth="1"/>
    <col min="2" max="2" width="14.421875" style="35" customWidth="1"/>
    <col min="3" max="3" width="48.57421875" style="35" customWidth="1"/>
    <col min="4" max="4" width="90.8515625" style="35" customWidth="1"/>
    <col min="5" max="5" width="14.00390625" style="35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1"/>
      <c r="C1" s="1"/>
      <c r="D1" s="1"/>
      <c r="E1" s="2"/>
      <c r="F1" s="3"/>
    </row>
    <row r="2" spans="1:5" ht="15">
      <c r="A2" s="65" t="s">
        <v>1</v>
      </c>
      <c r="B2" s="65"/>
      <c r="C2" s="65"/>
      <c r="D2" s="65"/>
      <c r="E2" s="5"/>
    </row>
    <row r="3" spans="1:5" ht="15">
      <c r="A3" s="66" t="s">
        <v>2</v>
      </c>
      <c r="B3" s="66"/>
      <c r="C3" s="66"/>
      <c r="D3" s="66"/>
      <c r="E3" s="5"/>
    </row>
    <row r="4" spans="1:5" ht="12" customHeight="1">
      <c r="A4" s="66" t="s">
        <v>77</v>
      </c>
      <c r="B4" s="66"/>
      <c r="C4" s="66"/>
      <c r="D4" s="66"/>
      <c r="E4" s="5"/>
    </row>
    <row r="5" spans="1:5" ht="12" customHeight="1">
      <c r="A5" s="2"/>
      <c r="B5" s="2"/>
      <c r="C5" s="2"/>
      <c r="D5" s="2"/>
      <c r="E5" s="5"/>
    </row>
    <row r="6" spans="1:5" ht="12" customHeight="1">
      <c r="A6" s="67" t="s">
        <v>3</v>
      </c>
      <c r="B6" s="67"/>
      <c r="C6" s="8"/>
      <c r="D6" s="8"/>
      <c r="E6" s="9"/>
    </row>
    <row r="7" spans="1:5" ht="12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</row>
    <row r="8" spans="1:5" ht="12" customHeight="1">
      <c r="A8" s="11">
        <v>1</v>
      </c>
      <c r="B8" s="12"/>
      <c r="C8" s="13"/>
      <c r="D8" s="14"/>
      <c r="E8" s="15"/>
    </row>
    <row r="9" spans="1:5" ht="12" customHeight="1">
      <c r="A9" s="16"/>
      <c r="B9" s="17"/>
      <c r="C9" s="18"/>
      <c r="D9" s="19"/>
      <c r="E9" s="20"/>
    </row>
    <row r="10" spans="1:5" ht="12" customHeight="1">
      <c r="A10" s="21" t="s">
        <v>9</v>
      </c>
      <c r="B10" s="21"/>
      <c r="C10" s="21"/>
      <c r="D10" s="21"/>
      <c r="E10" s="21"/>
    </row>
    <row r="11" spans="1:5" ht="12" customHeight="1">
      <c r="A11" s="22" t="s">
        <v>10</v>
      </c>
      <c r="B11" s="23" t="s">
        <v>5</v>
      </c>
      <c r="C11" s="24" t="s">
        <v>6</v>
      </c>
      <c r="D11" s="25" t="s">
        <v>7</v>
      </c>
      <c r="E11" s="24" t="s">
        <v>8</v>
      </c>
    </row>
    <row r="12" spans="1:6" s="7" customFormat="1" ht="12.75" customHeight="1">
      <c r="A12" s="11">
        <v>1</v>
      </c>
      <c r="B12" s="12">
        <v>17574.1</v>
      </c>
      <c r="C12" s="31" t="s">
        <v>41</v>
      </c>
      <c r="D12" s="43" t="s">
        <v>58</v>
      </c>
      <c r="E12" s="15">
        <v>44390</v>
      </c>
      <c r="F12" s="6"/>
    </row>
    <row r="13" spans="1:6" s="7" customFormat="1" ht="12.75">
      <c r="A13" s="11">
        <v>2</v>
      </c>
      <c r="B13" s="12">
        <f>3256.25+82853.36</f>
        <v>86109.61</v>
      </c>
      <c r="C13" s="31" t="s">
        <v>42</v>
      </c>
      <c r="D13" s="43" t="s">
        <v>61</v>
      </c>
      <c r="E13" s="15">
        <v>44390</v>
      </c>
      <c r="F13" s="6"/>
    </row>
    <row r="14" spans="1:6" s="7" customFormat="1" ht="12.75">
      <c r="A14" s="11">
        <v>3</v>
      </c>
      <c r="B14" s="51">
        <v>3094</v>
      </c>
      <c r="C14" s="49" t="s">
        <v>50</v>
      </c>
      <c r="D14" s="49" t="s">
        <v>65</v>
      </c>
      <c r="E14" s="15">
        <v>44390</v>
      </c>
      <c r="F14" s="6"/>
    </row>
    <row r="15" spans="1:6" s="7" customFormat="1" ht="12.75">
      <c r="A15" s="11">
        <v>4</v>
      </c>
      <c r="B15" s="26">
        <v>1262</v>
      </c>
      <c r="C15" s="27" t="s">
        <v>51</v>
      </c>
      <c r="D15" s="32" t="s">
        <v>53</v>
      </c>
      <c r="E15" s="15">
        <v>44390</v>
      </c>
      <c r="F15" s="6"/>
    </row>
    <row r="16" spans="1:6" s="7" customFormat="1" ht="12.75">
      <c r="A16" s="11">
        <v>5</v>
      </c>
      <c r="B16" s="26">
        <v>348</v>
      </c>
      <c r="C16" s="27" t="s">
        <v>51</v>
      </c>
      <c r="D16" s="32" t="s">
        <v>66</v>
      </c>
      <c r="E16" s="15">
        <v>44390</v>
      </c>
      <c r="F16" s="6"/>
    </row>
    <row r="17" spans="1:6" s="7" customFormat="1" ht="12.75">
      <c r="A17" s="11">
        <v>6</v>
      </c>
      <c r="B17" s="52">
        <v>50.28</v>
      </c>
      <c r="C17" s="36" t="s">
        <v>67</v>
      </c>
      <c r="D17" s="36" t="s">
        <v>68</v>
      </c>
      <c r="E17" s="15">
        <v>44390</v>
      </c>
      <c r="F17" s="6"/>
    </row>
    <row r="18" spans="1:256" ht="15">
      <c r="A18" s="11">
        <v>7</v>
      </c>
      <c r="B18" s="52">
        <v>890.12</v>
      </c>
      <c r="C18" s="34" t="s">
        <v>38</v>
      </c>
      <c r="D18" s="36" t="s">
        <v>56</v>
      </c>
      <c r="E18" s="15">
        <v>44390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>
      <c r="A19" s="11">
        <v>8</v>
      </c>
      <c r="B19" s="55">
        <v>5712</v>
      </c>
      <c r="C19" s="34" t="s">
        <v>38</v>
      </c>
      <c r="D19" s="36" t="s">
        <v>69</v>
      </c>
      <c r="E19" s="15">
        <v>44390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64" s="38" customFormat="1" ht="15">
      <c r="A20" s="11">
        <v>9</v>
      </c>
      <c r="B20" s="53">
        <f>7.17+182.44+26.19+666.43+1251.72+49.19+230.46+9.06+469.58+18.46</f>
        <v>2910.7</v>
      </c>
      <c r="C20" s="46" t="s">
        <v>46</v>
      </c>
      <c r="D20" s="41" t="s">
        <v>71</v>
      </c>
      <c r="E20" s="15">
        <v>44390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</row>
    <row r="21" spans="1:64" s="38" customFormat="1" ht="15">
      <c r="A21" s="11">
        <v>10</v>
      </c>
      <c r="B21" s="26">
        <v>2380</v>
      </c>
      <c r="C21" s="46" t="s">
        <v>46</v>
      </c>
      <c r="D21" s="41" t="s">
        <v>70</v>
      </c>
      <c r="E21" s="15">
        <v>44390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6" s="7" customFormat="1" ht="12.75">
      <c r="A22" s="11">
        <v>11</v>
      </c>
      <c r="B22" s="54">
        <v>1424.43</v>
      </c>
      <c r="C22" s="27" t="s">
        <v>47</v>
      </c>
      <c r="D22" s="32" t="s">
        <v>54</v>
      </c>
      <c r="E22" s="15">
        <v>44390</v>
      </c>
      <c r="F22" s="6"/>
    </row>
    <row r="23" spans="1:6" s="7" customFormat="1" ht="12.75">
      <c r="A23" s="11">
        <v>12</v>
      </c>
      <c r="B23" s="50">
        <v>200</v>
      </c>
      <c r="C23" s="42" t="s">
        <v>55</v>
      </c>
      <c r="D23" s="43" t="s">
        <v>72</v>
      </c>
      <c r="E23" s="15">
        <v>44390</v>
      </c>
      <c r="F23" s="6"/>
    </row>
    <row r="24" spans="1:6" s="7" customFormat="1" ht="12.75">
      <c r="A24" s="11">
        <v>13</v>
      </c>
      <c r="B24" s="50">
        <v>40000</v>
      </c>
      <c r="C24" s="42" t="s">
        <v>52</v>
      </c>
      <c r="D24" s="43" t="s">
        <v>57</v>
      </c>
      <c r="E24" s="15">
        <v>44390</v>
      </c>
      <c r="F24" s="6"/>
    </row>
    <row r="25" spans="1:6" s="7" customFormat="1" ht="12.75">
      <c r="A25" s="11">
        <v>14</v>
      </c>
      <c r="B25" s="50">
        <v>1785</v>
      </c>
      <c r="C25" s="42" t="s">
        <v>59</v>
      </c>
      <c r="D25" s="43" t="s">
        <v>60</v>
      </c>
      <c r="E25" s="15">
        <v>44390</v>
      </c>
      <c r="F25" s="6"/>
    </row>
    <row r="26" spans="1:6" s="7" customFormat="1" ht="12.75">
      <c r="A26" s="11">
        <v>15</v>
      </c>
      <c r="B26" s="56">
        <v>84542.23</v>
      </c>
      <c r="C26" s="41" t="s">
        <v>32</v>
      </c>
      <c r="D26" s="40" t="s">
        <v>75</v>
      </c>
      <c r="E26" s="15">
        <v>44390</v>
      </c>
      <c r="F26" s="6"/>
    </row>
    <row r="27" spans="1:6" s="7" customFormat="1" ht="12.75">
      <c r="A27" s="11">
        <v>16</v>
      </c>
      <c r="B27" s="12">
        <v>20201.06</v>
      </c>
      <c r="C27" s="41" t="s">
        <v>32</v>
      </c>
      <c r="D27" s="40" t="s">
        <v>76</v>
      </c>
      <c r="E27" s="15">
        <v>44390</v>
      </c>
      <c r="F27" s="6"/>
    </row>
    <row r="28" spans="1:6" s="7" customFormat="1" ht="12.75">
      <c r="A28" s="11"/>
      <c r="B28" s="45"/>
      <c r="C28" s="31"/>
      <c r="D28" s="36"/>
      <c r="E28" s="15"/>
      <c r="F28" s="6"/>
    </row>
    <row r="29" spans="1:256" s="6" customFormat="1" ht="15">
      <c r="A29" s="21" t="s">
        <v>11</v>
      </c>
      <c r="B29" s="21"/>
      <c r="C29" s="21"/>
      <c r="D29" s="21"/>
      <c r="E29" s="21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1:256" s="6" customFormat="1" ht="15">
      <c r="A30" s="24" t="s">
        <v>4</v>
      </c>
      <c r="B30" s="28" t="s">
        <v>5</v>
      </c>
      <c r="C30" s="29" t="s">
        <v>6</v>
      </c>
      <c r="D30" s="29" t="s">
        <v>7</v>
      </c>
      <c r="E30" s="24" t="s">
        <v>8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56" s="6" customFormat="1" ht="15">
      <c r="A31" s="30"/>
      <c r="B31" s="31"/>
      <c r="C31" s="31"/>
      <c r="D31" s="32"/>
      <c r="E31" s="33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</row>
    <row r="33" spans="1:256" s="6" customFormat="1" ht="15">
      <c r="A33" s="21" t="s">
        <v>12</v>
      </c>
      <c r="B33" s="21"/>
      <c r="C33" s="21"/>
      <c r="D33" s="21"/>
      <c r="E33" s="21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</row>
    <row r="34" spans="1:256" s="6" customFormat="1" ht="15">
      <c r="A34" s="24" t="s">
        <v>4</v>
      </c>
      <c r="B34" s="28" t="s">
        <v>5</v>
      </c>
      <c r="C34" s="29" t="s">
        <v>6</v>
      </c>
      <c r="D34" s="29" t="s">
        <v>7</v>
      </c>
      <c r="E34" s="24" t="s">
        <v>8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</row>
    <row r="35" spans="1:5" s="6" customFormat="1" ht="12.75">
      <c r="A35" s="37">
        <v>1</v>
      </c>
      <c r="B35" s="27">
        <f>401.63+2062.12+213.75</f>
        <v>2677.5</v>
      </c>
      <c r="C35" s="37" t="s">
        <v>43</v>
      </c>
      <c r="D35" s="37" t="s">
        <v>62</v>
      </c>
      <c r="E35" s="33">
        <v>44390</v>
      </c>
    </row>
    <row r="36" spans="1:5" ht="15">
      <c r="A36" s="37">
        <v>2</v>
      </c>
      <c r="B36" s="27">
        <v>152877.21</v>
      </c>
      <c r="C36" s="37" t="s">
        <v>39</v>
      </c>
      <c r="D36" s="37" t="s">
        <v>73</v>
      </c>
      <c r="E36" s="33">
        <v>44390</v>
      </c>
    </row>
    <row r="37" spans="1:5" ht="15">
      <c r="A37" s="37">
        <v>3</v>
      </c>
      <c r="B37" s="50">
        <f>1745.73+8963.37+929.1</f>
        <v>11638.2</v>
      </c>
      <c r="C37" s="37" t="s">
        <v>63</v>
      </c>
      <c r="D37" s="37" t="s">
        <v>74</v>
      </c>
      <c r="E37" s="33">
        <v>44390</v>
      </c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300" verticalDpi="300" orientation="landscape" paperSize="9" scale="65" r:id="rId1"/>
  <colBreaks count="1" manualBreakCount="1">
    <brk id="5" max="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"/>
  <sheetViews>
    <sheetView zoomScalePageLayoutView="0" workbookViewId="0" topLeftCell="A16">
      <selection activeCell="C25" sqref="C25"/>
    </sheetView>
  </sheetViews>
  <sheetFormatPr defaultColWidth="9.140625" defaultRowHeight="15"/>
  <cols>
    <col min="1" max="1" width="6.57421875" style="35" customWidth="1"/>
    <col min="2" max="2" width="14.421875" style="35" customWidth="1"/>
    <col min="3" max="3" width="48.57421875" style="35" customWidth="1"/>
    <col min="4" max="4" width="87.00390625" style="35" customWidth="1"/>
    <col min="5" max="5" width="14.00390625" style="35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1"/>
      <c r="C1" s="1"/>
      <c r="D1" s="1"/>
      <c r="E1" s="2"/>
      <c r="F1" s="3"/>
    </row>
    <row r="2" spans="1:5" ht="15">
      <c r="A2" s="65" t="s">
        <v>1</v>
      </c>
      <c r="B2" s="65"/>
      <c r="C2" s="65"/>
      <c r="D2" s="65"/>
      <c r="E2" s="5"/>
    </row>
    <row r="3" spans="1:5" ht="15">
      <c r="A3" s="66" t="s">
        <v>2</v>
      </c>
      <c r="B3" s="66"/>
      <c r="C3" s="66"/>
      <c r="D3" s="66"/>
      <c r="E3" s="5"/>
    </row>
    <row r="4" spans="1:5" ht="12" customHeight="1">
      <c r="A4" s="66" t="s">
        <v>78</v>
      </c>
      <c r="B4" s="66"/>
      <c r="C4" s="66"/>
      <c r="D4" s="66"/>
      <c r="E4" s="5"/>
    </row>
    <row r="5" spans="1:5" ht="12" customHeight="1">
      <c r="A5" s="2"/>
      <c r="B5" s="2"/>
      <c r="C5" s="2"/>
      <c r="D5" s="2"/>
      <c r="E5" s="5"/>
    </row>
    <row r="6" spans="1:5" ht="12" customHeight="1">
      <c r="A6" s="67" t="s">
        <v>3</v>
      </c>
      <c r="B6" s="67"/>
      <c r="C6" s="8"/>
      <c r="D6" s="8"/>
      <c r="E6" s="9"/>
    </row>
    <row r="7" spans="1:5" ht="12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</row>
    <row r="8" spans="1:5" ht="12" customHeight="1">
      <c r="A8" s="11">
        <v>1</v>
      </c>
      <c r="B8" s="12"/>
      <c r="C8" s="13"/>
      <c r="D8" s="14"/>
      <c r="E8" s="15"/>
    </row>
    <row r="9" spans="1:5" ht="12" customHeight="1">
      <c r="A9" s="16"/>
      <c r="B9" s="17"/>
      <c r="C9" s="18"/>
      <c r="D9" s="19"/>
      <c r="E9" s="20"/>
    </row>
    <row r="10" spans="1:5" ht="12" customHeight="1">
      <c r="A10" s="21" t="s">
        <v>9</v>
      </c>
      <c r="B10" s="21"/>
      <c r="C10" s="21"/>
      <c r="D10" s="21"/>
      <c r="E10" s="21"/>
    </row>
    <row r="11" spans="1:5" ht="12" customHeight="1">
      <c r="A11" s="22" t="s">
        <v>10</v>
      </c>
      <c r="B11" s="23" t="s">
        <v>5</v>
      </c>
      <c r="C11" s="24" t="s">
        <v>6</v>
      </c>
      <c r="D11" s="25" t="s">
        <v>7</v>
      </c>
      <c r="E11" s="24" t="s">
        <v>8</v>
      </c>
    </row>
    <row r="12" spans="1:6" s="7" customFormat="1" ht="12.75">
      <c r="A12" s="11">
        <v>1</v>
      </c>
      <c r="B12" s="39">
        <v>183927.99</v>
      </c>
      <c r="C12" s="42" t="s">
        <v>45</v>
      </c>
      <c r="D12" s="43" t="s">
        <v>79</v>
      </c>
      <c r="E12" s="15">
        <v>44391</v>
      </c>
      <c r="F12" s="6"/>
    </row>
    <row r="13" spans="1:6" s="7" customFormat="1" ht="12.75">
      <c r="A13" s="11">
        <v>2</v>
      </c>
      <c r="B13" s="44"/>
      <c r="C13" s="42"/>
      <c r="D13" s="43"/>
      <c r="E13" s="15"/>
      <c r="F13" s="6"/>
    </row>
    <row r="14" spans="1:6" s="7" customFormat="1" ht="12.75">
      <c r="A14" s="11">
        <v>3</v>
      </c>
      <c r="B14" s="45"/>
      <c r="C14" s="34"/>
      <c r="D14" s="43"/>
      <c r="E14" s="15"/>
      <c r="F14" s="6"/>
    </row>
    <row r="15" spans="1:256" s="6" customFormat="1" ht="15">
      <c r="A15" s="21" t="s">
        <v>11</v>
      </c>
      <c r="B15" s="21"/>
      <c r="C15" s="21"/>
      <c r="D15" s="21"/>
      <c r="E15" s="21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6" customFormat="1" ht="15">
      <c r="A16" s="24" t="s">
        <v>4</v>
      </c>
      <c r="B16" s="28" t="s">
        <v>5</v>
      </c>
      <c r="C16" s="29" t="s">
        <v>6</v>
      </c>
      <c r="D16" s="29" t="s">
        <v>7</v>
      </c>
      <c r="E16" s="24" t="s">
        <v>8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6" customFormat="1" ht="15">
      <c r="A17" s="30"/>
      <c r="B17" s="31"/>
      <c r="C17" s="31"/>
      <c r="D17" s="32"/>
      <c r="E17" s="33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9" spans="1:256" s="6" customFormat="1" ht="15">
      <c r="A19" s="21" t="s">
        <v>12</v>
      </c>
      <c r="B19" s="21"/>
      <c r="C19" s="21"/>
      <c r="D19" s="21"/>
      <c r="E19" s="21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s="6" customFormat="1" ht="15">
      <c r="A20" s="24" t="s">
        <v>4</v>
      </c>
      <c r="B20" s="28" t="s">
        <v>5</v>
      </c>
      <c r="C20" s="29" t="s">
        <v>6</v>
      </c>
      <c r="D20" s="29" t="s">
        <v>7</v>
      </c>
      <c r="E20" s="24" t="s">
        <v>8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5" s="6" customFormat="1" ht="12.75">
      <c r="A21" s="37">
        <v>1</v>
      </c>
      <c r="B21" s="27"/>
      <c r="C21" s="41"/>
      <c r="D21" s="46"/>
      <c r="E21" s="33"/>
    </row>
    <row r="22" spans="1:5" ht="15">
      <c r="A22" s="37">
        <v>1</v>
      </c>
      <c r="B22" s="27"/>
      <c r="C22" s="37"/>
      <c r="D22" s="37"/>
      <c r="E22" s="33"/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300" verticalDpi="300" orientation="landscape" paperSize="9" scale="65" r:id="rId1"/>
  <colBreaks count="1" manualBreakCount="1">
    <brk id="5" max="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22"/>
  <sheetViews>
    <sheetView zoomScalePageLayoutView="0" workbookViewId="0" topLeftCell="A37">
      <selection activeCell="D28" sqref="D28"/>
    </sheetView>
  </sheetViews>
  <sheetFormatPr defaultColWidth="9.140625" defaultRowHeight="15"/>
  <cols>
    <col min="1" max="1" width="6.57421875" style="35" customWidth="1"/>
    <col min="2" max="2" width="14.421875" style="35" customWidth="1"/>
    <col min="3" max="3" width="30.28125" style="35" customWidth="1"/>
    <col min="4" max="4" width="99.57421875" style="35" customWidth="1"/>
    <col min="5" max="5" width="14.00390625" style="35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1"/>
      <c r="C1" s="1"/>
      <c r="D1" s="1"/>
      <c r="E1" s="2"/>
      <c r="F1" s="3"/>
    </row>
    <row r="2" spans="1:5" ht="15">
      <c r="A2" s="65" t="s">
        <v>1</v>
      </c>
      <c r="B2" s="65"/>
      <c r="C2" s="65"/>
      <c r="D2" s="65"/>
      <c r="E2" s="5"/>
    </row>
    <row r="3" spans="1:5" ht="15">
      <c r="A3" s="66" t="s">
        <v>2</v>
      </c>
      <c r="B3" s="66"/>
      <c r="C3" s="66"/>
      <c r="D3" s="66"/>
      <c r="E3" s="5"/>
    </row>
    <row r="4" spans="1:5" ht="12" customHeight="1">
      <c r="A4" s="66" t="s">
        <v>107</v>
      </c>
      <c r="B4" s="66"/>
      <c r="C4" s="66"/>
      <c r="D4" s="66"/>
      <c r="E4" s="5"/>
    </row>
    <row r="5" spans="1:5" ht="12" customHeight="1">
      <c r="A5" s="2"/>
      <c r="B5" s="2"/>
      <c r="C5" s="2"/>
      <c r="D5" s="2"/>
      <c r="E5" s="5"/>
    </row>
    <row r="6" spans="1:5" ht="12" customHeight="1">
      <c r="A6" s="67" t="s">
        <v>3</v>
      </c>
      <c r="B6" s="67"/>
      <c r="C6" s="8"/>
      <c r="D6" s="8"/>
      <c r="E6" s="9"/>
    </row>
    <row r="7" spans="1:5" ht="12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</row>
    <row r="8" spans="1:5" ht="12" customHeight="1">
      <c r="A8" s="11">
        <v>1</v>
      </c>
      <c r="B8" s="12"/>
      <c r="C8" s="13"/>
      <c r="D8" s="14"/>
      <c r="E8" s="15"/>
    </row>
    <row r="9" spans="1:5" ht="12" customHeight="1">
      <c r="A9" s="16"/>
      <c r="B9" s="17"/>
      <c r="C9" s="18"/>
      <c r="D9" s="19"/>
      <c r="E9" s="20"/>
    </row>
    <row r="10" spans="1:5" ht="12" customHeight="1">
      <c r="A10" s="21" t="s">
        <v>9</v>
      </c>
      <c r="B10" s="21"/>
      <c r="C10" s="21"/>
      <c r="D10" s="21"/>
      <c r="E10" s="21"/>
    </row>
    <row r="11" spans="1:5" ht="12" customHeight="1">
      <c r="A11" s="22" t="s">
        <v>10</v>
      </c>
      <c r="B11" s="23" t="s">
        <v>5</v>
      </c>
      <c r="C11" s="24" t="s">
        <v>6</v>
      </c>
      <c r="D11" s="25" t="s">
        <v>7</v>
      </c>
      <c r="E11" s="24" t="s">
        <v>8</v>
      </c>
    </row>
    <row r="12" spans="1:6" s="7" customFormat="1" ht="12.75">
      <c r="A12" s="11">
        <v>1</v>
      </c>
      <c r="F12" s="6"/>
    </row>
    <row r="13" spans="1:6" s="7" customFormat="1" ht="12.75">
      <c r="A13" s="11">
        <v>2</v>
      </c>
      <c r="B13" s="44"/>
      <c r="C13" s="42"/>
      <c r="D13" s="43"/>
      <c r="E13" s="15"/>
      <c r="F13" s="6"/>
    </row>
    <row r="14" spans="1:6" s="7" customFormat="1" ht="12.75">
      <c r="A14" s="11">
        <v>3</v>
      </c>
      <c r="B14" s="45"/>
      <c r="C14" s="34"/>
      <c r="D14" s="43"/>
      <c r="E14" s="15"/>
      <c r="F14" s="6"/>
    </row>
    <row r="15" spans="1:256" s="6" customFormat="1" ht="15">
      <c r="A15" s="21" t="s">
        <v>11</v>
      </c>
      <c r="B15" s="21"/>
      <c r="C15" s="21"/>
      <c r="D15" s="21"/>
      <c r="E15" s="21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6" customFormat="1" ht="15">
      <c r="A16" s="24" t="s">
        <v>4</v>
      </c>
      <c r="B16" s="28" t="s">
        <v>5</v>
      </c>
      <c r="C16" s="29" t="s">
        <v>6</v>
      </c>
      <c r="D16" s="29" t="s">
        <v>7</v>
      </c>
      <c r="E16" s="24" t="s">
        <v>8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6" customFormat="1" ht="15">
      <c r="A17" s="30"/>
      <c r="B17" s="31"/>
      <c r="C17" s="31"/>
      <c r="D17" s="32"/>
      <c r="E17" s="33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9" spans="1:256" s="6" customFormat="1" ht="15">
      <c r="A19" s="21" t="s">
        <v>12</v>
      </c>
      <c r="B19" s="21"/>
      <c r="C19" s="21"/>
      <c r="D19" s="21"/>
      <c r="E19" s="21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s="6" customFormat="1" ht="15">
      <c r="A20" s="24" t="s">
        <v>4</v>
      </c>
      <c r="B20" s="28" t="s">
        <v>5</v>
      </c>
      <c r="C20" s="29" t="s">
        <v>6</v>
      </c>
      <c r="D20" s="29" t="s">
        <v>7</v>
      </c>
      <c r="E20" s="24" t="s">
        <v>8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5" s="6" customFormat="1" ht="12.75">
      <c r="A21" s="37">
        <v>1</v>
      </c>
      <c r="B21" s="39">
        <f>25648.76+151952.7+15750.69</f>
        <v>193352.15000000002</v>
      </c>
      <c r="C21" s="37" t="s">
        <v>44</v>
      </c>
      <c r="D21" s="37" t="s">
        <v>108</v>
      </c>
      <c r="E21" s="15">
        <v>44392</v>
      </c>
    </row>
    <row r="22" spans="1:5" ht="15">
      <c r="A22" s="37">
        <v>2</v>
      </c>
      <c r="B22" s="27">
        <f>13176.52+1365.82+2566.29</f>
        <v>17108.63</v>
      </c>
      <c r="C22" s="37" t="s">
        <v>109</v>
      </c>
      <c r="D22" s="37" t="s">
        <v>106</v>
      </c>
      <c r="E22" s="33">
        <v>44392</v>
      </c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300" verticalDpi="300" orientation="landscape" paperSize="9" scale="65" r:id="rId1"/>
  <colBreaks count="1" manualBreakCount="1">
    <brk id="5" max="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46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6.57421875" style="35" customWidth="1"/>
    <col min="2" max="2" width="14.421875" style="35" customWidth="1"/>
    <col min="3" max="3" width="30.7109375" style="35" customWidth="1"/>
    <col min="4" max="4" width="94.00390625" style="35" customWidth="1"/>
    <col min="5" max="5" width="14.00390625" style="35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1"/>
      <c r="C1" s="1"/>
      <c r="D1" s="1"/>
      <c r="E1" s="2"/>
      <c r="F1" s="3"/>
    </row>
    <row r="2" spans="1:5" ht="15">
      <c r="A2" s="65" t="s">
        <v>1</v>
      </c>
      <c r="B2" s="65"/>
      <c r="C2" s="65"/>
      <c r="D2" s="65"/>
      <c r="E2" s="5"/>
    </row>
    <row r="3" spans="1:5" ht="15">
      <c r="A3" s="66" t="s">
        <v>2</v>
      </c>
      <c r="B3" s="66"/>
      <c r="C3" s="66"/>
      <c r="D3" s="66"/>
      <c r="E3" s="5"/>
    </row>
    <row r="4" spans="1:5" ht="12" customHeight="1">
      <c r="A4" s="66" t="s">
        <v>93</v>
      </c>
      <c r="B4" s="66"/>
      <c r="C4" s="66"/>
      <c r="D4" s="66"/>
      <c r="E4" s="5"/>
    </row>
    <row r="5" spans="1:5" ht="12" customHeight="1">
      <c r="A5" s="2"/>
      <c r="B5" s="2"/>
      <c r="C5" s="2"/>
      <c r="D5" s="2"/>
      <c r="E5" s="5"/>
    </row>
    <row r="6" spans="1:5" ht="12" customHeight="1">
      <c r="A6" s="67" t="s">
        <v>3</v>
      </c>
      <c r="B6" s="67"/>
      <c r="C6" s="8"/>
      <c r="D6" s="8"/>
      <c r="E6" s="9"/>
    </row>
    <row r="7" spans="1:5" ht="12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</row>
    <row r="8" spans="1:5" ht="12" customHeight="1">
      <c r="A8" s="11">
        <v>1</v>
      </c>
      <c r="B8" s="12"/>
      <c r="C8" s="13"/>
      <c r="D8" s="14"/>
      <c r="E8" s="15"/>
    </row>
    <row r="9" spans="1:5" ht="12" customHeight="1">
      <c r="A9" s="16"/>
      <c r="B9" s="17"/>
      <c r="C9" s="18"/>
      <c r="D9" s="19"/>
      <c r="E9" s="20"/>
    </row>
    <row r="10" spans="1:5" ht="12" customHeight="1">
      <c r="A10" s="21" t="s">
        <v>9</v>
      </c>
      <c r="B10" s="21"/>
      <c r="C10" s="21"/>
      <c r="D10" s="21"/>
      <c r="E10" s="21"/>
    </row>
    <row r="11" spans="1:5" ht="12" customHeight="1">
      <c r="A11" s="22" t="s">
        <v>10</v>
      </c>
      <c r="B11" s="23" t="s">
        <v>5</v>
      </c>
      <c r="C11" s="24" t="s">
        <v>6</v>
      </c>
      <c r="D11" s="25" t="s">
        <v>7</v>
      </c>
      <c r="E11" s="24" t="s">
        <v>8</v>
      </c>
    </row>
    <row r="12" spans="1:6" s="7" customFormat="1" ht="12.75" customHeight="1">
      <c r="A12" s="11" t="s">
        <v>13</v>
      </c>
      <c r="B12" s="58">
        <v>513.69</v>
      </c>
      <c r="C12" s="48" t="s">
        <v>83</v>
      </c>
      <c r="D12" s="48" t="s">
        <v>94</v>
      </c>
      <c r="E12" s="15">
        <v>44393</v>
      </c>
      <c r="F12" s="6"/>
    </row>
    <row r="13" spans="1:6" s="7" customFormat="1" ht="12.75" customHeight="1">
      <c r="A13" s="11" t="s">
        <v>14</v>
      </c>
      <c r="B13" s="58">
        <v>10350</v>
      </c>
      <c r="C13" s="42" t="s">
        <v>82</v>
      </c>
      <c r="D13" s="49" t="s">
        <v>95</v>
      </c>
      <c r="E13" s="15">
        <v>44393</v>
      </c>
      <c r="F13" s="6"/>
    </row>
    <row r="14" spans="1:6" s="7" customFormat="1" ht="12.75" customHeight="1">
      <c r="A14" s="11" t="s">
        <v>15</v>
      </c>
      <c r="B14" s="12">
        <v>214933.21</v>
      </c>
      <c r="C14" s="36" t="s">
        <v>48</v>
      </c>
      <c r="D14" s="36" t="s">
        <v>96</v>
      </c>
      <c r="E14" s="15">
        <v>44393</v>
      </c>
      <c r="F14" s="6"/>
    </row>
    <row r="15" spans="1:6" s="7" customFormat="1" ht="12.75" customHeight="1">
      <c r="A15" s="11" t="s">
        <v>28</v>
      </c>
      <c r="B15" s="12">
        <v>4022.2</v>
      </c>
      <c r="C15" s="31" t="s">
        <v>40</v>
      </c>
      <c r="D15" s="36" t="s">
        <v>97</v>
      </c>
      <c r="E15" s="15">
        <v>44393</v>
      </c>
      <c r="F15" s="6"/>
    </row>
    <row r="16" spans="1:6" s="7" customFormat="1" ht="12.75" customHeight="1">
      <c r="A16" s="11" t="s">
        <v>29</v>
      </c>
      <c r="B16" s="59">
        <v>54.15</v>
      </c>
      <c r="C16" s="41" t="s">
        <v>88</v>
      </c>
      <c r="D16" s="41" t="s">
        <v>98</v>
      </c>
      <c r="E16" s="15">
        <v>44393</v>
      </c>
      <c r="F16" s="6"/>
    </row>
    <row r="17" spans="1:6" s="7" customFormat="1" ht="12.75" customHeight="1">
      <c r="A17" s="11" t="s">
        <v>30</v>
      </c>
      <c r="B17" s="26">
        <v>5302.05</v>
      </c>
      <c r="C17" s="27" t="s">
        <v>89</v>
      </c>
      <c r="D17" s="32" t="s">
        <v>92</v>
      </c>
      <c r="E17" s="15">
        <v>44393</v>
      </c>
      <c r="F17" s="6"/>
    </row>
    <row r="18" spans="1:6" s="7" customFormat="1" ht="12.75">
      <c r="A18" s="11" t="s">
        <v>33</v>
      </c>
      <c r="B18" s="52">
        <v>263.81</v>
      </c>
      <c r="C18" s="34" t="s">
        <v>90</v>
      </c>
      <c r="D18" s="40" t="s">
        <v>100</v>
      </c>
      <c r="E18" s="15">
        <v>44393</v>
      </c>
      <c r="F18" s="6"/>
    </row>
    <row r="19" spans="1:6" s="7" customFormat="1" ht="12.75">
      <c r="A19" s="11" t="s">
        <v>34</v>
      </c>
      <c r="B19" s="56">
        <f>153103.61+9608.39+192.27+25615.74</f>
        <v>188520.00999999998</v>
      </c>
      <c r="C19" s="57" t="s">
        <v>85</v>
      </c>
      <c r="D19" s="40" t="s">
        <v>105</v>
      </c>
      <c r="E19" s="15">
        <v>44393</v>
      </c>
      <c r="F19" s="6"/>
    </row>
    <row r="20" spans="1:256" ht="15">
      <c r="A20" s="11" t="s">
        <v>16</v>
      </c>
      <c r="B20" s="52">
        <v>3827.11</v>
      </c>
      <c r="C20" s="31" t="s">
        <v>31</v>
      </c>
      <c r="D20" s="36" t="s">
        <v>101</v>
      </c>
      <c r="E20" s="15">
        <v>44393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">
      <c r="A21" s="11" t="s">
        <v>35</v>
      </c>
      <c r="B21" s="60">
        <v>8168.16</v>
      </c>
      <c r="C21" s="34" t="s">
        <v>84</v>
      </c>
      <c r="D21" s="36" t="s">
        <v>102</v>
      </c>
      <c r="E21" s="15">
        <v>44393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64" s="38" customFormat="1" ht="15">
      <c r="A22" s="11" t="s">
        <v>36</v>
      </c>
      <c r="B22" s="53">
        <v>10.27</v>
      </c>
      <c r="C22" s="57" t="s">
        <v>86</v>
      </c>
      <c r="D22" s="40" t="s">
        <v>121</v>
      </c>
      <c r="E22" s="15">
        <v>44393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</row>
    <row r="23" spans="1:6" s="7" customFormat="1" ht="12.75">
      <c r="A23" s="11" t="s">
        <v>37</v>
      </c>
      <c r="B23" s="53">
        <v>482.59</v>
      </c>
      <c r="C23" s="57" t="s">
        <v>86</v>
      </c>
      <c r="D23" s="40" t="s">
        <v>122</v>
      </c>
      <c r="E23" s="15">
        <v>44393</v>
      </c>
      <c r="F23" s="6"/>
    </row>
    <row r="24" spans="1:6" s="7" customFormat="1" ht="12.75">
      <c r="A24" s="11" t="s">
        <v>17</v>
      </c>
      <c r="B24" s="53">
        <v>497.37</v>
      </c>
      <c r="C24" s="57" t="s">
        <v>86</v>
      </c>
      <c r="D24" s="40" t="s">
        <v>123</v>
      </c>
      <c r="E24" s="15">
        <v>44393</v>
      </c>
      <c r="F24" s="6"/>
    </row>
    <row r="25" spans="1:6" s="7" customFormat="1" ht="12.75">
      <c r="A25" s="11" t="s">
        <v>18</v>
      </c>
      <c r="B25" s="53">
        <v>236.15</v>
      </c>
      <c r="C25" s="57" t="s">
        <v>86</v>
      </c>
      <c r="D25" s="40" t="s">
        <v>124</v>
      </c>
      <c r="E25" s="15">
        <v>44393</v>
      </c>
      <c r="F25" s="6"/>
    </row>
    <row r="26" spans="1:6" s="7" customFormat="1" ht="12.75">
      <c r="A26" s="11" t="s">
        <v>19</v>
      </c>
      <c r="B26" s="53">
        <v>308.04</v>
      </c>
      <c r="C26" s="57" t="s">
        <v>86</v>
      </c>
      <c r="D26" s="40" t="s">
        <v>125</v>
      </c>
      <c r="E26" s="15">
        <v>44393</v>
      </c>
      <c r="F26" s="6"/>
    </row>
    <row r="27" spans="1:6" s="7" customFormat="1" ht="12.75">
      <c r="A27" s="11" t="s">
        <v>20</v>
      </c>
      <c r="B27" s="53">
        <v>17068.7</v>
      </c>
      <c r="C27" s="57" t="s">
        <v>86</v>
      </c>
      <c r="D27" s="40" t="s">
        <v>126</v>
      </c>
      <c r="E27" s="15">
        <v>44393</v>
      </c>
      <c r="F27" s="6"/>
    </row>
    <row r="28" spans="1:6" s="7" customFormat="1" ht="12.75">
      <c r="A28" s="11" t="s">
        <v>21</v>
      </c>
      <c r="B28" s="53">
        <v>328.57</v>
      </c>
      <c r="C28" s="57" t="s">
        <v>86</v>
      </c>
      <c r="D28" s="40" t="s">
        <v>127</v>
      </c>
      <c r="E28" s="15">
        <v>44393</v>
      </c>
      <c r="F28" s="6"/>
    </row>
    <row r="29" spans="1:6" s="7" customFormat="1" ht="12.75">
      <c r="A29" s="11" t="s">
        <v>22</v>
      </c>
      <c r="B29" s="53">
        <v>1558.42</v>
      </c>
      <c r="C29" s="57" t="s">
        <v>86</v>
      </c>
      <c r="D29" s="40" t="s">
        <v>128</v>
      </c>
      <c r="E29" s="15">
        <v>44393</v>
      </c>
      <c r="F29" s="6"/>
    </row>
    <row r="30" spans="1:6" s="7" customFormat="1" ht="12.75">
      <c r="A30" s="11" t="s">
        <v>23</v>
      </c>
      <c r="B30" s="53">
        <v>11922.78</v>
      </c>
      <c r="C30" s="57" t="s">
        <v>86</v>
      </c>
      <c r="D30" s="40" t="s">
        <v>129</v>
      </c>
      <c r="E30" s="15">
        <v>44393</v>
      </c>
      <c r="F30" s="6"/>
    </row>
    <row r="31" spans="1:6" s="7" customFormat="1" ht="12.75">
      <c r="A31" s="11" t="s">
        <v>24</v>
      </c>
      <c r="B31" s="53">
        <v>1355.35</v>
      </c>
      <c r="C31" s="57" t="s">
        <v>86</v>
      </c>
      <c r="D31" s="40" t="s">
        <v>130</v>
      </c>
      <c r="E31" s="15">
        <v>44393</v>
      </c>
      <c r="F31" s="6"/>
    </row>
    <row r="32" spans="1:6" s="7" customFormat="1" ht="12.75">
      <c r="A32" s="11" t="s">
        <v>25</v>
      </c>
      <c r="B32" s="12">
        <v>2610</v>
      </c>
      <c r="C32" s="31" t="s">
        <v>110</v>
      </c>
      <c r="D32" s="36" t="s">
        <v>111</v>
      </c>
      <c r="E32" s="15">
        <v>44393</v>
      </c>
      <c r="F32" s="6"/>
    </row>
    <row r="33" spans="1:6" s="7" customFormat="1" ht="12.75">
      <c r="A33" s="11" t="s">
        <v>26</v>
      </c>
      <c r="B33" s="53">
        <v>1047.2</v>
      </c>
      <c r="C33" s="41" t="s">
        <v>87</v>
      </c>
      <c r="D33" s="41" t="s">
        <v>112</v>
      </c>
      <c r="E33" s="15">
        <v>44393</v>
      </c>
      <c r="F33" s="6"/>
    </row>
    <row r="34" spans="1:6" s="7" customFormat="1" ht="12.75">
      <c r="A34" s="11"/>
      <c r="B34" s="34"/>
      <c r="C34" s="36"/>
      <c r="D34" s="36"/>
      <c r="E34" s="15"/>
      <c r="F34" s="6"/>
    </row>
    <row r="35" spans="1:256" s="6" customFormat="1" ht="15">
      <c r="A35" s="21" t="s">
        <v>11</v>
      </c>
      <c r="B35" s="21"/>
      <c r="C35" s="21"/>
      <c r="D35" s="21"/>
      <c r="E35" s="21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</row>
    <row r="36" spans="1:256" s="6" customFormat="1" ht="15">
      <c r="A36" s="24" t="s">
        <v>4</v>
      </c>
      <c r="B36" s="28" t="s">
        <v>5</v>
      </c>
      <c r="C36" s="29" t="s">
        <v>6</v>
      </c>
      <c r="D36" s="29" t="s">
        <v>7</v>
      </c>
      <c r="E36" s="24" t="s">
        <v>8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</row>
    <row r="37" spans="1:256" s="6" customFormat="1" ht="15">
      <c r="A37" s="30"/>
      <c r="B37" s="31"/>
      <c r="C37" s="31"/>
      <c r="D37" s="32"/>
      <c r="E37" s="33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</row>
    <row r="39" spans="1:256" s="6" customFormat="1" ht="15">
      <c r="A39" s="21" t="s">
        <v>12</v>
      </c>
      <c r="B39" s="21"/>
      <c r="C39" s="21"/>
      <c r="D39" s="21"/>
      <c r="E39" s="21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</row>
    <row r="40" spans="1:256" s="6" customFormat="1" ht="15">
      <c r="A40" s="24" t="s">
        <v>4</v>
      </c>
      <c r="B40" s="28" t="s">
        <v>5</v>
      </c>
      <c r="C40" s="29" t="s">
        <v>6</v>
      </c>
      <c r="D40" s="29" t="s">
        <v>7</v>
      </c>
      <c r="E40" s="24" t="s">
        <v>8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</row>
    <row r="41" spans="1:5" s="6" customFormat="1" ht="12.75">
      <c r="A41" s="37">
        <v>1</v>
      </c>
      <c r="B41" s="61">
        <v>109.34</v>
      </c>
      <c r="C41" s="42" t="s">
        <v>80</v>
      </c>
      <c r="D41" s="43" t="s">
        <v>81</v>
      </c>
      <c r="E41" s="33">
        <v>44393</v>
      </c>
    </row>
    <row r="42" spans="1:5" ht="15">
      <c r="A42" s="37">
        <v>2</v>
      </c>
      <c r="B42" s="27">
        <v>318765.59</v>
      </c>
      <c r="C42" s="37" t="s">
        <v>39</v>
      </c>
      <c r="D42" s="37" t="s">
        <v>119</v>
      </c>
      <c r="E42" s="33">
        <v>44393</v>
      </c>
    </row>
    <row r="43" spans="1:5" ht="15">
      <c r="A43" s="37">
        <v>3</v>
      </c>
      <c r="B43" s="27">
        <v>8330</v>
      </c>
      <c r="C43" s="63" t="s">
        <v>103</v>
      </c>
      <c r="D43" s="37" t="s">
        <v>104</v>
      </c>
      <c r="E43" s="33">
        <v>44393</v>
      </c>
    </row>
    <row r="44" spans="1:5" ht="15">
      <c r="A44" s="37">
        <v>4</v>
      </c>
      <c r="B44" s="62">
        <v>74.97</v>
      </c>
      <c r="C44" s="47" t="s">
        <v>113</v>
      </c>
      <c r="D44" s="37" t="s">
        <v>116</v>
      </c>
      <c r="E44" s="33">
        <v>44393</v>
      </c>
    </row>
    <row r="45" spans="1:5" ht="15">
      <c r="A45" s="37">
        <v>5</v>
      </c>
      <c r="B45" s="34">
        <v>368.16</v>
      </c>
      <c r="C45" s="64" t="s">
        <v>114</v>
      </c>
      <c r="D45" s="36" t="s">
        <v>117</v>
      </c>
      <c r="E45" s="33">
        <v>44393</v>
      </c>
    </row>
    <row r="46" spans="1:5" ht="15">
      <c r="A46" s="37">
        <v>6</v>
      </c>
      <c r="B46" s="34">
        <v>100</v>
      </c>
      <c r="C46" s="34" t="s">
        <v>115</v>
      </c>
      <c r="D46" s="36" t="s">
        <v>120</v>
      </c>
      <c r="E46" s="33">
        <v>44393</v>
      </c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300" verticalDpi="300" orientation="landscape" paperSize="9" scale="65" r:id="rId1"/>
  <colBreaks count="1" manualBreakCount="1">
    <brk id="5" max="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V41"/>
  <sheetViews>
    <sheetView tabSelected="1" zoomScalePageLayoutView="0" workbookViewId="0" topLeftCell="A4">
      <selection activeCell="D17" sqref="D17"/>
    </sheetView>
  </sheetViews>
  <sheetFormatPr defaultColWidth="9.140625" defaultRowHeight="15"/>
  <cols>
    <col min="1" max="1" width="6.57421875" style="35" customWidth="1"/>
    <col min="2" max="2" width="14.421875" style="35" customWidth="1"/>
    <col min="3" max="3" width="30.7109375" style="35" customWidth="1"/>
    <col min="4" max="4" width="88.00390625" style="35" customWidth="1"/>
    <col min="5" max="5" width="14.00390625" style="35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1"/>
      <c r="C1" s="1"/>
      <c r="D1" s="1"/>
      <c r="E1" s="2"/>
      <c r="F1" s="3"/>
    </row>
    <row r="2" spans="1:5" ht="15">
      <c r="A2" s="65" t="s">
        <v>1</v>
      </c>
      <c r="B2" s="65"/>
      <c r="C2" s="65"/>
      <c r="D2" s="65"/>
      <c r="E2" s="5"/>
    </row>
    <row r="3" spans="1:5" ht="15">
      <c r="A3" s="66" t="s">
        <v>2</v>
      </c>
      <c r="B3" s="66"/>
      <c r="C3" s="66"/>
      <c r="D3" s="66"/>
      <c r="E3" s="5"/>
    </row>
    <row r="4" spans="1:5" ht="12" customHeight="1">
      <c r="A4" s="66" t="s">
        <v>118</v>
      </c>
      <c r="B4" s="66"/>
      <c r="C4" s="66"/>
      <c r="D4" s="66"/>
      <c r="E4" s="5"/>
    </row>
    <row r="5" spans="1:5" ht="12" customHeight="1">
      <c r="A5" s="2"/>
      <c r="B5" s="2"/>
      <c r="C5" s="2"/>
      <c r="D5" s="2"/>
      <c r="E5" s="5"/>
    </row>
    <row r="6" spans="1:5" ht="12" customHeight="1">
      <c r="A6" s="67" t="s">
        <v>3</v>
      </c>
      <c r="B6" s="67"/>
      <c r="C6" s="8"/>
      <c r="D6" s="8"/>
      <c r="E6" s="9"/>
    </row>
    <row r="7" spans="1:5" ht="12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</row>
    <row r="8" spans="1:5" ht="12" customHeight="1">
      <c r="A8" s="11">
        <v>1</v>
      </c>
      <c r="B8" s="12"/>
      <c r="C8" s="13"/>
      <c r="D8" s="14"/>
      <c r="E8" s="15"/>
    </row>
    <row r="9" spans="1:5" ht="12" customHeight="1">
      <c r="A9" s="16"/>
      <c r="B9" s="17"/>
      <c r="C9" s="18"/>
      <c r="D9" s="19"/>
      <c r="E9" s="20"/>
    </row>
    <row r="10" spans="1:5" ht="12" customHeight="1">
      <c r="A10" s="21" t="s">
        <v>9</v>
      </c>
      <c r="B10" s="21"/>
      <c r="C10" s="21"/>
      <c r="D10" s="21"/>
      <c r="E10" s="21"/>
    </row>
    <row r="11" spans="1:5" ht="12" customHeight="1">
      <c r="A11" s="22" t="s">
        <v>10</v>
      </c>
      <c r="B11" s="23" t="s">
        <v>5</v>
      </c>
      <c r="C11" s="24" t="s">
        <v>6</v>
      </c>
      <c r="D11" s="25" t="s">
        <v>7</v>
      </c>
      <c r="E11" s="24" t="s">
        <v>8</v>
      </c>
    </row>
    <row r="12" spans="1:6" s="7" customFormat="1" ht="12.75">
      <c r="A12" s="11">
        <v>1</v>
      </c>
      <c r="B12" s="52">
        <v>609</v>
      </c>
      <c r="C12" s="36" t="s">
        <v>91</v>
      </c>
      <c r="D12" s="40" t="s">
        <v>99</v>
      </c>
      <c r="E12" s="15">
        <v>44396</v>
      </c>
      <c r="F12" s="6"/>
    </row>
    <row r="13" spans="1:6" s="7" customFormat="1" ht="12.75">
      <c r="A13" s="11">
        <v>2</v>
      </c>
      <c r="B13" s="52"/>
      <c r="C13" s="34"/>
      <c r="D13" s="40"/>
      <c r="E13" s="15"/>
      <c r="F13" s="6"/>
    </row>
    <row r="14" spans="1:6" s="7" customFormat="1" ht="12.75">
      <c r="A14" s="11">
        <v>3</v>
      </c>
      <c r="B14" s="56"/>
      <c r="C14" s="57"/>
      <c r="D14" s="40"/>
      <c r="E14" s="15"/>
      <c r="F14" s="6"/>
    </row>
    <row r="15" spans="1:256" ht="15">
      <c r="A15" s="11">
        <v>4</v>
      </c>
      <c r="B15" s="52"/>
      <c r="C15" s="31"/>
      <c r="D15" s="36"/>
      <c r="E15" s="15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">
      <c r="A16" s="11">
        <v>5</v>
      </c>
      <c r="B16" s="60"/>
      <c r="C16" s="34"/>
      <c r="D16" s="36"/>
      <c r="E16" s="15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64" s="38" customFormat="1" ht="15">
      <c r="A17" s="11">
        <v>6</v>
      </c>
      <c r="B17" s="53"/>
      <c r="C17" s="57"/>
      <c r="D17" s="40"/>
      <c r="E17" s="15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</row>
    <row r="18" spans="1:6" s="7" customFormat="1" ht="12.75">
      <c r="A18" s="11">
        <v>7</v>
      </c>
      <c r="B18" s="53"/>
      <c r="C18" s="57"/>
      <c r="D18" s="40"/>
      <c r="E18" s="15"/>
      <c r="F18" s="6"/>
    </row>
    <row r="19" spans="1:6" s="7" customFormat="1" ht="12.75">
      <c r="A19" s="11">
        <v>8</v>
      </c>
      <c r="B19" s="53"/>
      <c r="C19" s="57"/>
      <c r="D19" s="40"/>
      <c r="E19" s="15"/>
      <c r="F19" s="6"/>
    </row>
    <row r="20" spans="1:6" s="7" customFormat="1" ht="12.75">
      <c r="A20" s="11">
        <v>9</v>
      </c>
      <c r="B20" s="53"/>
      <c r="C20" s="57"/>
      <c r="D20" s="40"/>
      <c r="E20" s="15"/>
      <c r="F20" s="6"/>
    </row>
    <row r="21" spans="1:6" s="7" customFormat="1" ht="12.75">
      <c r="A21" s="11">
        <v>10</v>
      </c>
      <c r="B21" s="53"/>
      <c r="C21" s="57"/>
      <c r="D21" s="40"/>
      <c r="E21" s="15"/>
      <c r="F21" s="6"/>
    </row>
    <row r="22" spans="1:6" s="7" customFormat="1" ht="12.75">
      <c r="A22" s="11" t="s">
        <v>21</v>
      </c>
      <c r="B22" s="53"/>
      <c r="C22" s="57"/>
      <c r="D22" s="40"/>
      <c r="E22" s="15"/>
      <c r="F22" s="6"/>
    </row>
    <row r="23" spans="1:6" s="7" customFormat="1" ht="12.75">
      <c r="A23" s="11" t="s">
        <v>22</v>
      </c>
      <c r="B23" s="53"/>
      <c r="C23" s="57"/>
      <c r="D23" s="40"/>
      <c r="E23" s="15"/>
      <c r="F23" s="6"/>
    </row>
    <row r="24" spans="1:6" s="7" customFormat="1" ht="12.75">
      <c r="A24" s="11" t="s">
        <v>23</v>
      </c>
      <c r="B24" s="53"/>
      <c r="C24" s="57"/>
      <c r="D24" s="40"/>
      <c r="E24" s="15"/>
      <c r="F24" s="6"/>
    </row>
    <row r="25" spans="1:6" s="7" customFormat="1" ht="12.75">
      <c r="A25" s="11" t="s">
        <v>24</v>
      </c>
      <c r="B25" s="53"/>
      <c r="C25" s="57"/>
      <c r="D25" s="40"/>
      <c r="E25" s="15"/>
      <c r="F25" s="6"/>
    </row>
    <row r="26" spans="1:6" s="7" customFormat="1" ht="12.75">
      <c r="A26" s="11" t="s">
        <v>25</v>
      </c>
      <c r="B26" s="53"/>
      <c r="C26" s="57"/>
      <c r="D26" s="40"/>
      <c r="E26" s="15"/>
      <c r="F26" s="6"/>
    </row>
    <row r="27" spans="1:6" s="7" customFormat="1" ht="12.75">
      <c r="A27" s="11" t="s">
        <v>26</v>
      </c>
      <c r="B27" s="12"/>
      <c r="C27" s="31"/>
      <c r="D27" s="36"/>
      <c r="E27" s="15"/>
      <c r="F27" s="6"/>
    </row>
    <row r="28" spans="1:6" s="7" customFormat="1" ht="12.75">
      <c r="A28" s="11" t="s">
        <v>27</v>
      </c>
      <c r="B28" s="53"/>
      <c r="C28" s="41"/>
      <c r="D28" s="41"/>
      <c r="E28" s="15"/>
      <c r="F28" s="6"/>
    </row>
    <row r="29" spans="1:6" s="7" customFormat="1" ht="12.75">
      <c r="A29" s="11"/>
      <c r="B29" s="34"/>
      <c r="C29" s="36"/>
      <c r="D29" s="36"/>
      <c r="E29" s="15"/>
      <c r="F29" s="6"/>
    </row>
    <row r="30" spans="1:256" s="6" customFormat="1" ht="15">
      <c r="A30" s="21" t="s">
        <v>11</v>
      </c>
      <c r="B30" s="21"/>
      <c r="C30" s="21"/>
      <c r="D30" s="21"/>
      <c r="E30" s="21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56" s="6" customFormat="1" ht="15">
      <c r="A31" s="24" t="s">
        <v>4</v>
      </c>
      <c r="B31" s="28" t="s">
        <v>5</v>
      </c>
      <c r="C31" s="29" t="s">
        <v>6</v>
      </c>
      <c r="D31" s="29" t="s">
        <v>7</v>
      </c>
      <c r="E31" s="24" t="s">
        <v>8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</row>
    <row r="32" spans="1:256" s="6" customFormat="1" ht="15">
      <c r="A32" s="30"/>
      <c r="B32" s="31"/>
      <c r="C32" s="31"/>
      <c r="D32" s="32"/>
      <c r="E32" s="33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4" spans="1:256" s="6" customFormat="1" ht="15">
      <c r="A34" s="21" t="s">
        <v>12</v>
      </c>
      <c r="B34" s="21"/>
      <c r="C34" s="21"/>
      <c r="D34" s="21"/>
      <c r="E34" s="21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</row>
    <row r="35" spans="1:256" s="6" customFormat="1" ht="15">
      <c r="A35" s="24" t="s">
        <v>4</v>
      </c>
      <c r="B35" s="28" t="s">
        <v>5</v>
      </c>
      <c r="C35" s="29" t="s">
        <v>6</v>
      </c>
      <c r="D35" s="29" t="s">
        <v>7</v>
      </c>
      <c r="E35" s="24" t="s">
        <v>8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</row>
    <row r="36" spans="1:5" s="6" customFormat="1" ht="12.75">
      <c r="A36" s="37">
        <v>1</v>
      </c>
      <c r="B36" s="61"/>
      <c r="C36" s="42"/>
      <c r="D36" s="43"/>
      <c r="E36" s="33"/>
    </row>
    <row r="37" spans="1:5" ht="15">
      <c r="A37" s="37">
        <v>2</v>
      </c>
      <c r="B37" s="27"/>
      <c r="C37" s="37"/>
      <c r="D37" s="37"/>
      <c r="E37" s="33"/>
    </row>
    <row r="38" spans="1:5" ht="15">
      <c r="A38" s="37">
        <v>3</v>
      </c>
      <c r="B38" s="27"/>
      <c r="C38" s="63"/>
      <c r="D38" s="37"/>
      <c r="E38" s="33"/>
    </row>
    <row r="39" spans="1:5" ht="15">
      <c r="A39" s="37">
        <v>4</v>
      </c>
      <c r="B39" s="62"/>
      <c r="C39" s="47"/>
      <c r="D39" s="37"/>
      <c r="E39" s="33"/>
    </row>
    <row r="40" spans="1:5" ht="15">
      <c r="A40" s="37">
        <v>5</v>
      </c>
      <c r="B40" s="34"/>
      <c r="C40" s="64"/>
      <c r="D40" s="36"/>
      <c r="E40" s="33"/>
    </row>
    <row r="41" spans="1:5" ht="15">
      <c r="A41" s="37">
        <v>6</v>
      </c>
      <c r="B41" s="34"/>
      <c r="C41" s="34"/>
      <c r="D41" s="36"/>
      <c r="E41" s="33"/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600" verticalDpi="600" orientation="landscape" paperSize="9" scale="65" r:id="rId1"/>
  <colBreaks count="1" manualBreakCount="1">
    <brk id="5" max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Dogaru</dc:creator>
  <cp:keywords/>
  <dc:description/>
  <cp:lastModifiedBy>IT</cp:lastModifiedBy>
  <cp:lastPrinted>2021-07-20T05:43:40Z</cp:lastPrinted>
  <dcterms:created xsi:type="dcterms:W3CDTF">2020-03-03T07:59:12Z</dcterms:created>
  <dcterms:modified xsi:type="dcterms:W3CDTF">2021-07-20T05:44:21Z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