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2"/>
  </bookViews>
  <sheets>
    <sheet name="13.09.2021 " sheetId="1" r:id="rId1"/>
    <sheet name="14.09.2021" sheetId="2" r:id="rId2"/>
    <sheet name="15.09.2021" sheetId="3" r:id="rId3"/>
    <sheet name="16.09.2021" sheetId="4" r:id="rId4"/>
    <sheet name="17.09.2021" sheetId="5" r:id="rId5"/>
  </sheets>
  <definedNames/>
  <calcPr fullCalcOnLoad="1"/>
</workbook>
</file>

<file path=xl/sharedStrings.xml><?xml version="1.0" encoding="utf-8"?>
<sst xmlns="http://schemas.openxmlformats.org/spreadsheetml/2006/main" count="328" uniqueCount="178">
  <si>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</si>
  <si>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</si>
  <si>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</si>
  <si>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</si>
  <si>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</si>
  <si>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</si>
  <si>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</si>
  <si>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</si>
  <si>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</si>
  <si>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</si>
  <si>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</si>
  <si>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</si>
  <si>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</si>
  <si>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</si>
  <si>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</si>
  <si>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3</t>
  </si>
  <si>
    <t>9</t>
  </si>
  <si>
    <t>SC SGPI Security Force SRL</t>
  </si>
  <si>
    <t>4</t>
  </si>
  <si>
    <t>5</t>
  </si>
  <si>
    <t>6</t>
  </si>
  <si>
    <t>CN Poșta Română</t>
  </si>
  <si>
    <t>7</t>
  </si>
  <si>
    <t>8</t>
  </si>
  <si>
    <t>10</t>
  </si>
  <si>
    <t>SC Salubritas SA</t>
  </si>
  <si>
    <t>SC Mondoterm SRL</t>
  </si>
  <si>
    <t>SC Troleibuzul SA</t>
  </si>
  <si>
    <t>SC Ramses SRL</t>
  </si>
  <si>
    <t>SC Locativserv SRL</t>
  </si>
  <si>
    <t>SC Topoprest SRL</t>
  </si>
  <si>
    <t>Compania Județeană APA SERV SA</t>
  </si>
  <si>
    <t>SC WPT Industry Group SRL</t>
  </si>
  <si>
    <t>SC Parking SA</t>
  </si>
  <si>
    <t xml:space="preserve">Orange România </t>
  </si>
  <si>
    <t>CCAT Solution Grup SRL</t>
  </si>
  <si>
    <t>Direcţia de Sănătate Publică</t>
  </si>
  <si>
    <t>Dedeman SRL</t>
  </si>
  <si>
    <t>Allianz Țiriac Asigurări SA</t>
  </si>
  <si>
    <t>Telekom România Comunications SA</t>
  </si>
  <si>
    <t>SC Beta Image SRL</t>
  </si>
  <si>
    <t>Direcţia Silvică Neamţ</t>
  </si>
  <si>
    <t>SC Realitatea Media SRL</t>
  </si>
  <si>
    <t>SC Bratner Servicii Ecologice SA</t>
  </si>
  <si>
    <t>Advanced Software Company SRL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</si>
  <si>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</si>
  <si>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</si>
  <si>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</si>
  <si>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</si>
  <si>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</si>
  <si>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</si>
  <si>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</si>
  <si>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</si>
  <si>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</si>
  <si>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</si>
  <si>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</si>
  <si>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</si>
  <si>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</si>
  <si>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</si>
  <si>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</si>
  <si>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</si>
  <si>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</si>
  <si>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</si>
  <si>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</si>
  <si>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</si>
  <si>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</si>
  <si>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</si>
  <si>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</si>
  <si>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</si>
  <si>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</si>
  <si>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</si>
  <si>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</si>
  <si>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</si>
  <si>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plăților efectuate în perioada 13.09.2021</t>
  </si>
  <si>
    <t>Factura număr 46004121860/08.09.2021- Materiale necesare stadion</t>
  </si>
  <si>
    <t>plăților efectuate în perioada 14.09.2021</t>
  </si>
  <si>
    <t>Factura număr 1165/06.09.2021-  analize bacteriologice  Ștrand</t>
  </si>
  <si>
    <t>Expert Cont SRL</t>
  </si>
  <si>
    <t>Factura număr 4988/20.08.2021-servicii auditare financiară proiect cod SMIS 128040</t>
  </si>
  <si>
    <t>Rentrop Straton SRL</t>
  </si>
  <si>
    <t>Factura număr 40014501/31.08.2021-portal protecție datelor</t>
  </si>
  <si>
    <t>Asociația Națională a Surzilor</t>
  </si>
  <si>
    <t>Factura număr 653/24.08.2021-aplicație voce pentru mâini</t>
  </si>
  <si>
    <t>Grup Soft SRL</t>
  </si>
  <si>
    <t>Factura număr 212578/06.09.2021-asistență tehnică informatică pentru sistemul  informatic Registrul Agricol</t>
  </si>
  <si>
    <t>SC Valdo Forest Industries SRL</t>
  </si>
  <si>
    <t>Factura număr 3247/08.09.2021-depozitat deșeuri stradale</t>
  </si>
  <si>
    <t>Factura număr 3245/08.09.2021-amplasare,igienizare și vidanjare toalete ecologice și publice</t>
  </si>
  <si>
    <t>Factura număr 3246/08.09.2021-servicii gestionare cîini fără stăpân</t>
  </si>
  <si>
    <t>Poliță număr 113748206- Asigurare  Sala  Polivalentă</t>
  </si>
  <si>
    <t>Poliță număr 113748116- Asigurare  Stadion municipal</t>
  </si>
  <si>
    <t>Poliță  asigurare Căsuțe  Ștrand municipal</t>
  </si>
  <si>
    <t>Poliță  asigurare  Bazar și Baia comunală</t>
  </si>
  <si>
    <t>Asociația Județeană  Șah Neamț</t>
  </si>
  <si>
    <t>HCL 202/2021-proiect memorialul Mihai Molodoi</t>
  </si>
  <si>
    <t>Poliță număr 113748026- asigurare sediu</t>
  </si>
  <si>
    <t>CEC număr 54/14.09.2021-contravaloare diurnă</t>
  </si>
  <si>
    <t>CEC număr 54/14.09.2021-contravaloare cheltuieli deplasare</t>
  </si>
  <si>
    <t>Factura număr 30/19.08.2021-lucrări silvice,lucrări de întreținere plantații</t>
  </si>
  <si>
    <t>Arhidab Proiect SRL</t>
  </si>
  <si>
    <t>Factura număr 81/16.08.2021-servicii proiectare conform contract număr 17980/10.06.2021</t>
  </si>
  <si>
    <t>Factura număr 80/16.08.2021-servicii proiectare conform contract număr21301/08.07.2021</t>
  </si>
  <si>
    <t>plăților efectuate în perioada 15.09.2021</t>
  </si>
  <si>
    <t>plăților efectuate în perioada 16.09.2021</t>
  </si>
  <si>
    <t>SC Volta Grup SRL</t>
  </si>
  <si>
    <t>Factura număr  7014181/15.09.2021-materiale necesare în Ștrand municipal</t>
  </si>
  <si>
    <t>Factura număr 5225/2021- lucrări  contract număr 25993/2020 proiect cod SMIS 126467</t>
  </si>
  <si>
    <t>plăților efectuate în perioada 17.09.2021</t>
  </si>
  <si>
    <t>Mediaservice</t>
  </si>
  <si>
    <t>Metroservice</t>
  </si>
  <si>
    <t>Cheltuieli de judecată Dosar 532/103/2020</t>
  </si>
  <si>
    <t>Factura număr 1294626/31.08.2021.2021-colectat,transport deșeuri Sala Polivalentă</t>
  </si>
  <si>
    <t>Factura număr 1294625/31.08.2021-colectat,transport deșeuri Ștrand municipal</t>
  </si>
  <si>
    <t>Factura număr 1294628/31.08.2021-colectat,transport deșeuri Stadion Municipal</t>
  </si>
  <si>
    <t>Factura număr 21029545/06.,09.2021 -consum apă gazon Ștefan cel Mare nr 1</t>
  </si>
  <si>
    <t>Factura număr 21029526/06.,09.2021   -consum apă WC pasaj Curtea Domnească</t>
  </si>
  <si>
    <t>Factura număr 21029529/06.09.2021 -consum apă Aleea Tineretului</t>
  </si>
  <si>
    <t>Factura număr 21029543/06.09.2021 -consum apă Borzoghean</t>
  </si>
  <si>
    <t>Factura număr 210295431/06.09.2021 -consum apă Ape Minerale</t>
  </si>
  <si>
    <t>Factura număr 21029528/06.09.2021  -consum apă cișmele și lift Curtea Domnească</t>
  </si>
  <si>
    <t>Factura număr 21029544/06.09.2021 -consum apă Ștefan cel Mare nr.1</t>
  </si>
  <si>
    <t>Factura număr 21029522/06.,09.2021 -consum apă Sala Polivalentă</t>
  </si>
  <si>
    <t>Factura număr 21029525/06.09.2021  -consum apă cișmele Curtea Domnească</t>
  </si>
  <si>
    <t>Factura număr 21029527/06.09.2021  -consum apă fântână arteziană  Curtea Domnească</t>
  </si>
  <si>
    <t>Factura număr 292/31.08.2021 servicii consultanţă  proiect cod SMIS 126467</t>
  </si>
  <si>
    <t>Factura număr 720/31.08.2021- servicii audit Contract 35905/2019  SMIS 126467</t>
  </si>
  <si>
    <t xml:space="preserve">Klass Enterprise SRL </t>
  </si>
  <si>
    <t>Birou Notarial Laura Andronache</t>
  </si>
  <si>
    <t>Factura număr 5499/27.08.2021-ștampile stare civilă</t>
  </si>
  <si>
    <t>Asociația Sport Natura</t>
  </si>
  <si>
    <t>Asociația Alternative pentru fiecare</t>
  </si>
  <si>
    <t>HCL 202/2021-proiect E-accesibilitate pentru persoane defavorizate</t>
  </si>
  <si>
    <t>HCL 202/2021-proiect semimaraton Curtea Domnească</t>
  </si>
  <si>
    <t>Clubul de Dans Sportiv LIA Art Piatra Neamț</t>
  </si>
  <si>
    <t>HCL 202/2021-proiect pregătire sportivă și Gala Lia Art</t>
  </si>
  <si>
    <t>HCL 202/2021-proiect Curtenii lui Ștefan cel Mare-Garda de onoare de la Curtea Domnească</t>
  </si>
  <si>
    <t>Factura număr 21029689/08.09.2021-consum apă ISU</t>
  </si>
  <si>
    <t>A.N.R.S.C</t>
  </si>
  <si>
    <t>Lemar Industries</t>
  </si>
  <si>
    <t>39</t>
  </si>
  <si>
    <t>40</t>
  </si>
  <si>
    <t>41</t>
  </si>
  <si>
    <t>42</t>
  </si>
  <si>
    <t>43</t>
  </si>
  <si>
    <t>44</t>
  </si>
  <si>
    <t>45</t>
  </si>
  <si>
    <t>46</t>
  </si>
  <si>
    <t xml:space="preserve">Factura număr 1062806/01.09.2021- tarif monitorizare pentru serviciile de transport rutier de persoane </t>
  </si>
  <si>
    <t>Factura număr 21029522/06.092021 -consum apă Ștefan cel Mare</t>
  </si>
  <si>
    <t>Factura număr 229/30.08.2021 .2021 service copiatoare</t>
  </si>
  <si>
    <t>Factura număr 1294617/31.082021-colectat,transport deșeuri sediu</t>
  </si>
  <si>
    <t>Factura număr 478/01.09.2021 servicii streaming audio video</t>
  </si>
  <si>
    <t>Facturi 35033/31/32/86/93/94 .2021-servicii publicitate</t>
  </si>
  <si>
    <t>Factura număr 15199/904/31.08.2021- servicii corespondenţă</t>
  </si>
  <si>
    <t>Factura număr 19/31.08.2021-mentenanță hardware sistem informatic integrat rezultat în urma proiectelor</t>
  </si>
  <si>
    <t>Factura număr 27368052/27.08 2021 convorbiri telefonice</t>
  </si>
  <si>
    <t>Factura număr 23014/07.09.2021 servicii scanare planşe</t>
  </si>
  <si>
    <t>SC Romstamp Gravura SRL</t>
  </si>
  <si>
    <t>Factura număr 210313775907/01.09.2021- servicii internet SVSU</t>
  </si>
  <si>
    <t>SC Autograf SRL</t>
  </si>
  <si>
    <t>Factura număr 1106/01.09.2021-servicii printare flyere HCL 174/2021</t>
  </si>
  <si>
    <t>Factura număr579/01.09.2021 administrare pădure</t>
  </si>
  <si>
    <t>Factura număr 1896/31.08.2021 .2021-service rețea semafoare</t>
  </si>
  <si>
    <t>Factura număr .1897/31.08.2021-bloc optic semafor</t>
  </si>
  <si>
    <t>Factura număr 121294618/616/2021-colectat,transport deșeuri  Mall Forum Center și Baia comunală</t>
  </si>
  <si>
    <t>Factura număr 10129/30.08.2021 mentenanţă sistem informatic şcoli</t>
  </si>
  <si>
    <t>Centru Teritorial de Calcul Eeelctronic S.A</t>
  </si>
  <si>
    <t>Factura număr 194/03.09.2021-onorariu notar</t>
  </si>
  <si>
    <t>Factura număr 2103971/2021-onorariu executor</t>
  </si>
  <si>
    <t>Factura număr 21029521/523/524/530/06.09.2021 -consum apă domeniul public</t>
  </si>
  <si>
    <t>Factura număr 21029522/06,09.2021 -consum apă domeniul public parțial</t>
  </si>
  <si>
    <t>Factura număr 2814/2823/2818/2021-documentații cadastrale</t>
  </si>
  <si>
    <t>Factura număr 9043/2021  prestări servicii pază Mall Forum Center și Speranța</t>
  </si>
  <si>
    <t xml:space="preserve">Factura număr 27010/2021-  taxă concesiune teren </t>
  </si>
  <si>
    <t xml:space="preserve">Factura număr 5110,5109/2021 mentenanță ascensor Mall Forum Center luna iulie  </t>
  </si>
  <si>
    <t>Factura număr 3244/2021- servicii salubrizare domeniu public</t>
  </si>
  <si>
    <t>Asociația Profesorilor de Istorie</t>
  </si>
  <si>
    <t>Factura număr 970/2021-amenajare Casa Căsătoriilor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</si>
</sst>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3" fillId="20" borderId="0">
      <alignment/>
      <protection/>
    </xf>
    <xf numFmtId="0" fontId="33" fillId="21" borderId="0">
      <alignment/>
      <protection/>
    </xf>
    <xf numFmtId="0" fontId="32" fillId="22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>
      <alignment/>
      <protection/>
    </xf>
    <xf numFmtId="0" fontId="35" fillId="30" borderId="1" applyNumberFormat="0" applyAlignment="0" applyProtection="0"/>
    <xf numFmtId="0" fontId="36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>
      <alignment/>
      <protection/>
    </xf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33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46" fillId="34" borderId="1" applyNumberFormat="0" applyAlignment="0" applyProtection="0"/>
    <xf numFmtId="0" fontId="47" fillId="0" borderId="4" applyNumberFormat="0" applyFill="0" applyAlignment="0" applyProtection="0"/>
    <xf numFmtId="0" fontId="48" fillId="35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35" borderId="5">
      <alignment/>
      <protection/>
    </xf>
    <xf numFmtId="0" fontId="51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34" fillId="0" borderId="0">
      <alignment/>
      <protection/>
    </xf>
    <xf numFmtId="0" fontId="5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2" fillId="36" borderId="0" xfId="0" applyFont="1" applyFill="1" applyAlignment="1">
      <alignment vertical="center"/>
    </xf>
    <xf numFmtId="0" fontId="55" fillId="36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32" fillId="36" borderId="0" xfId="0" applyFont="1" applyFill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0" fontId="32" fillId="36" borderId="8" xfId="0" applyFont="1" applyFill="1" applyBorder="1" applyAlignment="1">
      <alignment horizontal="center" vertical="center"/>
    </xf>
    <xf numFmtId="0" fontId="56" fillId="36" borderId="8" xfId="0" applyFont="1" applyFill="1" applyBorder="1" applyAlignment="1">
      <alignment horizontal="center" vertical="center"/>
    </xf>
    <xf numFmtId="4" fontId="56" fillId="36" borderId="8" xfId="0" applyNumberFormat="1" applyFont="1" applyFill="1" applyBorder="1" applyAlignment="1">
      <alignment horizontal="right" vertical="center"/>
    </xf>
    <xf numFmtId="4" fontId="56" fillId="36" borderId="8" xfId="0" applyNumberFormat="1" applyFont="1" applyFill="1" applyBorder="1" applyAlignment="1">
      <alignment vertical="center" wrapText="1"/>
    </xf>
    <xf numFmtId="0" fontId="56" fillId="36" borderId="8" xfId="0" applyFont="1" applyFill="1" applyBorder="1" applyAlignment="1">
      <alignment vertical="center" wrapText="1"/>
    </xf>
    <xf numFmtId="14" fontId="56" fillId="36" borderId="8" xfId="0" applyNumberFormat="1" applyFont="1" applyFill="1" applyBorder="1" applyAlignment="1">
      <alignment horizontal="center" vertical="center"/>
    </xf>
    <xf numFmtId="0" fontId="56" fillId="36" borderId="9" xfId="0" applyFont="1" applyFill="1" applyBorder="1" applyAlignment="1">
      <alignment horizontal="center" vertical="center"/>
    </xf>
    <xf numFmtId="4" fontId="56" fillId="36" borderId="9" xfId="0" applyNumberFormat="1" applyFont="1" applyFill="1" applyBorder="1" applyAlignment="1">
      <alignment horizontal="right" vertical="center"/>
    </xf>
    <xf numFmtId="4" fontId="56" fillId="36" borderId="9" xfId="0" applyNumberFormat="1" applyFont="1" applyFill="1" applyBorder="1" applyAlignment="1">
      <alignment vertical="center" wrapText="1"/>
    </xf>
    <xf numFmtId="0" fontId="56" fillId="36" borderId="9" xfId="0" applyFont="1" applyFill="1" applyBorder="1" applyAlignment="1">
      <alignment vertical="center" wrapText="1"/>
    </xf>
    <xf numFmtId="14" fontId="56" fillId="36" borderId="9" xfId="0" applyNumberFormat="1" applyFont="1" applyFill="1" applyBorder="1" applyAlignment="1">
      <alignment horizontal="center" vertical="center"/>
    </xf>
    <xf numFmtId="0" fontId="55" fillId="36" borderId="9" xfId="0" applyFont="1" applyFill="1" applyBorder="1" applyAlignment="1">
      <alignment vertical="center"/>
    </xf>
    <xf numFmtId="0" fontId="55" fillId="36" borderId="8" xfId="0" applyFont="1" applyFill="1" applyBorder="1" applyAlignment="1">
      <alignment horizontal="center" vertical="center" wrapText="1"/>
    </xf>
    <xf numFmtId="4" fontId="55" fillId="36" borderId="8" xfId="0" applyNumberFormat="1" applyFont="1" applyFill="1" applyBorder="1" applyAlignment="1">
      <alignment horizontal="center" vertical="center"/>
    </xf>
    <xf numFmtId="0" fontId="55" fillId="36" borderId="8" xfId="0" applyFont="1" applyFill="1" applyBorder="1" applyAlignment="1">
      <alignment horizontal="center" vertical="center"/>
    </xf>
    <xf numFmtId="0" fontId="55" fillId="36" borderId="8" xfId="0" applyFont="1" applyFill="1" applyBorder="1" applyAlignment="1">
      <alignment vertical="center"/>
    </xf>
    <xf numFmtId="4" fontId="56" fillId="0" borderId="8" xfId="0" applyNumberFormat="1" applyFont="1" applyFill="1" applyBorder="1" applyAlignment="1">
      <alignment horizontal="right"/>
    </xf>
    <xf numFmtId="4" fontId="56" fillId="0" borderId="8" xfId="0" applyNumberFormat="1" applyFont="1" applyFill="1" applyBorder="1" applyAlignment="1">
      <alignment vertical="center"/>
    </xf>
    <xf numFmtId="0" fontId="56" fillId="0" borderId="8" xfId="0" applyFont="1" applyFill="1" applyBorder="1" applyAlignment="1">
      <alignment/>
    </xf>
    <xf numFmtId="4" fontId="55" fillId="36" borderId="8" xfId="0" applyNumberFormat="1" applyFont="1" applyFill="1" applyBorder="1" applyAlignment="1">
      <alignment vertical="center"/>
    </xf>
    <xf numFmtId="0" fontId="55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6" fillId="36" borderId="8" xfId="0" applyNumberFormat="1" applyFont="1" applyFill="1" applyBorder="1" applyAlignment="1">
      <alignment/>
    </xf>
    <xf numFmtId="0" fontId="56" fillId="36" borderId="8" xfId="0" applyFont="1" applyFill="1" applyBorder="1" applyAlignment="1">
      <alignment/>
    </xf>
    <xf numFmtId="14" fontId="56" fillId="0" borderId="8" xfId="0" applyNumberFormat="1" applyFont="1" applyFill="1" applyBorder="1" applyAlignment="1">
      <alignment horizontal="center" vertical="center"/>
    </xf>
    <xf numFmtId="4" fontId="56" fillId="36" borderId="8" xfId="0" applyNumberFormat="1" applyFont="1" applyFill="1" applyBorder="1" applyAlignment="1">
      <alignment vertical="center"/>
    </xf>
    <xf numFmtId="0" fontId="56" fillId="36" borderId="0" xfId="0" applyFont="1" applyFill="1" applyAlignment="1">
      <alignment vertical="center"/>
    </xf>
    <xf numFmtId="0" fontId="56" fillId="36" borderId="8" xfId="0" applyFont="1" applyFill="1" applyBorder="1" applyAlignment="1">
      <alignment vertical="center"/>
    </xf>
    <xf numFmtId="0" fontId="56" fillId="0" borderId="8" xfId="0" applyFont="1" applyFill="1" applyBorder="1" applyAlignment="1">
      <alignment vertical="center"/>
    </xf>
    <xf numFmtId="4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7" fillId="37" borderId="10" xfId="0" applyFont="1" applyFill="1" applyBorder="1" applyAlignment="1">
      <alignment/>
    </xf>
    <xf numFmtId="4" fontId="57" fillId="37" borderId="10" xfId="0" applyNumberFormat="1" applyFont="1" applyFill="1" applyBorder="1" applyAlignment="1">
      <alignment horizontal="center" vertical="center"/>
    </xf>
    <xf numFmtId="4" fontId="56" fillId="36" borderId="8" xfId="0" applyNumberFormat="1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6" fillId="36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0" fontId="56" fillId="36" borderId="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vertical="center"/>
    </xf>
    <xf numFmtId="4" fontId="56" fillId="36" borderId="0" xfId="0" applyNumberFormat="1" applyFont="1" applyFill="1" applyBorder="1" applyAlignment="1">
      <alignment horizontal="right" vertical="center"/>
    </xf>
    <xf numFmtId="4" fontId="56" fillId="36" borderId="0" xfId="0" applyNumberFormat="1" applyFont="1" applyFill="1" applyBorder="1" applyAlignment="1">
      <alignment vertical="center" wrapText="1"/>
    </xf>
    <xf numFmtId="0" fontId="56" fillId="36" borderId="0" xfId="0" applyFont="1" applyFill="1" applyBorder="1" applyAlignment="1">
      <alignment vertical="center" wrapText="1"/>
    </xf>
    <xf numFmtId="14" fontId="56" fillId="36" borderId="0" xfId="0" applyNumberFormat="1" applyFont="1" applyFill="1" applyBorder="1" applyAlignment="1">
      <alignment horizontal="center" vertical="center"/>
    </xf>
    <xf numFmtId="0" fontId="56" fillId="36" borderId="8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 vertical="center"/>
    </xf>
    <xf numFmtId="0" fontId="56" fillId="36" borderId="11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vertical="center"/>
    </xf>
    <xf numFmtId="0" fontId="56" fillId="36" borderId="8" xfId="0" applyFont="1" applyFill="1" applyBorder="1" applyAlignment="1">
      <alignment horizontal="left" vertical="center"/>
    </xf>
    <xf numFmtId="0" fontId="56" fillId="36" borderId="8" xfId="0" applyFont="1" applyFill="1" applyBorder="1" applyAlignment="1">
      <alignment vertical="center"/>
    </xf>
    <xf numFmtId="0" fontId="56" fillId="36" borderId="9" xfId="0" applyFont="1" applyFill="1" applyBorder="1" applyAlignment="1">
      <alignment vertical="center"/>
    </xf>
    <xf numFmtId="0" fontId="56" fillId="36" borderId="9" xfId="0" applyNumberFormat="1" applyFont="1" applyFill="1" applyBorder="1" applyAlignment="1">
      <alignment horizontal="center"/>
    </xf>
    <xf numFmtId="2" fontId="56" fillId="36" borderId="9" xfId="0" applyNumberFormat="1" applyFont="1" applyFill="1" applyBorder="1" applyAlignment="1">
      <alignment horizontal="center" vertical="center"/>
    </xf>
    <xf numFmtId="4" fontId="56" fillId="36" borderId="9" xfId="0" applyNumberFormat="1" applyFont="1" applyFill="1" applyBorder="1" applyAlignment="1">
      <alignment/>
    </xf>
    <xf numFmtId="4" fontId="56" fillId="0" borderId="12" xfId="0" applyNumberFormat="1" applyFont="1" applyFill="1" applyBorder="1" applyAlignment="1">
      <alignment vertical="center"/>
    </xf>
    <xf numFmtId="0" fontId="57" fillId="0" borderId="13" xfId="0" applyFont="1" applyFill="1" applyBorder="1" applyAlignment="1">
      <alignment/>
    </xf>
    <xf numFmtId="4" fontId="56" fillId="36" borderId="9" xfId="0" applyNumberFormat="1" applyFont="1" applyFill="1" applyBorder="1" applyAlignment="1">
      <alignment/>
    </xf>
    <xf numFmtId="0" fontId="56" fillId="36" borderId="9" xfId="0" applyFont="1" applyFill="1" applyBorder="1" applyAlignment="1">
      <alignment vertical="center"/>
    </xf>
    <xf numFmtId="0" fontId="56" fillId="36" borderId="12" xfId="0" applyFont="1" applyFill="1" applyBorder="1" applyAlignment="1">
      <alignment horizontal="center" vertical="center"/>
    </xf>
    <xf numFmtId="14" fontId="56" fillId="36" borderId="12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14" fontId="56" fillId="36" borderId="10" xfId="0" applyNumberFormat="1" applyFont="1" applyFill="1" applyBorder="1" applyAlignment="1">
      <alignment horizontal="center" vertical="center"/>
    </xf>
    <xf numFmtId="14" fontId="56" fillId="0" borderId="12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8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/>
    </xf>
    <xf numFmtId="0" fontId="17" fillId="0" borderId="8" xfId="0" applyFont="1" applyFill="1" applyBorder="1" applyAlignment="1">
      <alignment horizontal="right" vertical="center"/>
    </xf>
    <xf numFmtId="4" fontId="57" fillId="0" borderId="8" xfId="0" applyNumberFormat="1" applyFont="1" applyFill="1" applyBorder="1" applyAlignment="1">
      <alignment vertical="center"/>
    </xf>
    <xf numFmtId="0" fontId="57" fillId="37" borderId="10" xfId="0" applyFont="1" applyFill="1" applyBorder="1" applyAlignment="1">
      <alignment vertical="center"/>
    </xf>
    <xf numFmtId="4" fontId="56" fillId="36" borderId="10" xfId="0" applyNumberFormat="1" applyFont="1" applyFill="1" applyBorder="1" applyAlignment="1">
      <alignment horizontal="center" vertical="center"/>
    </xf>
    <xf numFmtId="14" fontId="0" fillId="36" borderId="8" xfId="0" applyNumberFormat="1" applyFont="1" applyFill="1" applyBorder="1" applyAlignment="1">
      <alignment horizontal="center" vertical="center"/>
    </xf>
    <xf numFmtId="4" fontId="56" fillId="36" borderId="11" xfId="0" applyNumberFormat="1" applyFont="1" applyFill="1" applyBorder="1" applyAlignment="1">
      <alignment horizontal="center" vertical="center"/>
    </xf>
    <xf numFmtId="4" fontId="56" fillId="36" borderId="14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32" fillId="36" borderId="12" xfId="0" applyFont="1" applyFill="1" applyBorder="1" applyAlignment="1">
      <alignment horizontal="center" vertical="center"/>
    </xf>
    <xf numFmtId="0" fontId="0" fillId="36" borderId="8" xfId="0" applyFont="1" applyFill="1" applyBorder="1" applyAlignment="1">
      <alignment horizontal="center" vertical="center" wrapText="1"/>
    </xf>
    <xf numFmtId="4" fontId="0" fillId="36" borderId="8" xfId="0" applyNumberFormat="1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4" fontId="56" fillId="0" borderId="0" xfId="0" applyNumberFormat="1" applyFont="1" applyAlignment="1">
      <alignment horizontal="center" vertical="center"/>
    </xf>
    <xf numFmtId="4" fontId="56" fillId="36" borderId="12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vertical="center"/>
    </xf>
    <xf numFmtId="14" fontId="56" fillId="36" borderId="15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left" vertical="center"/>
    </xf>
    <xf numFmtId="0" fontId="57" fillId="37" borderId="13" xfId="0" applyFont="1" applyFill="1" applyBorder="1" applyAlignment="1">
      <alignment/>
    </xf>
    <xf numFmtId="4" fontId="56" fillId="36" borderId="10" xfId="0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4" fontId="17" fillId="0" borderId="16" xfId="0" applyNumberFormat="1" applyFont="1" applyFill="1" applyBorder="1" applyAlignment="1">
      <alignment vertical="center"/>
    </xf>
    <xf numFmtId="4" fontId="19" fillId="0" borderId="8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5" fillId="36" borderId="0" xfId="0" applyFont="1" applyFill="1" applyBorder="1" applyAlignment="1">
      <alignment horizontal="left" vertical="center"/>
    </xf>
    <xf numFmtId="0" fontId="55" fillId="36" borderId="0" xfId="0" applyFont="1" applyFill="1" applyBorder="1" applyAlignment="1">
      <alignment horizontal="center" vertical="center"/>
    </xf>
    <xf numFmtId="0" fontId="32" fillId="36" borderId="9" xfId="0" applyFont="1" applyFill="1" applyBorder="1" applyAlignment="1">
      <alignment horizontal="left" vertical="center"/>
    </xf>
    <xf numFmtId="4" fontId="17" fillId="0" borderId="12" xfId="0" applyNumberFormat="1" applyFont="1" applyFill="1" applyBorder="1" applyAlignment="1">
      <alignment horizontal="right" vertical="center"/>
    </xf>
    <xf numFmtId="4" fontId="56" fillId="36" borderId="12" xfId="0" applyNumberFormat="1" applyFont="1" applyFill="1" applyBorder="1" applyAlignment="1">
      <alignment vertical="center" wrapText="1"/>
    </xf>
    <xf numFmtId="0" fontId="56" fillId="36" borderId="1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vertical="center"/>
    </xf>
    <xf numFmtId="0" fontId="56" fillId="36" borderId="17" xfId="0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right" vertical="center"/>
    </xf>
    <xf numFmtId="4" fontId="56" fillId="36" borderId="18" xfId="0" applyNumberFormat="1" applyFont="1" applyFill="1" applyBorder="1" applyAlignment="1">
      <alignment vertical="center" wrapText="1"/>
    </xf>
    <xf numFmtId="0" fontId="56" fillId="36" borderId="18" xfId="0" applyFont="1" applyFill="1" applyBorder="1" applyAlignment="1">
      <alignment vertical="center" wrapText="1"/>
    </xf>
    <xf numFmtId="14" fontId="56" fillId="36" borderId="19" xfId="0" applyNumberFormat="1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55" fillId="36" borderId="21" xfId="0" applyFont="1" applyFill="1" applyBorder="1" applyAlignment="1">
      <alignment vertical="center"/>
    </xf>
    <xf numFmtId="0" fontId="55" fillId="36" borderId="22" xfId="0" applyFont="1" applyFill="1" applyBorder="1" applyAlignment="1">
      <alignment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6.57421875" style="36" customWidth="1"/>
    <col min="2" max="2" width="14.7109375" style="36" customWidth="1"/>
    <col min="3" max="3" width="34.140625" style="36" customWidth="1"/>
    <col min="4" max="4" width="57.57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19" t="s">
        <v>1</v>
      </c>
      <c r="B2" s="119"/>
      <c r="C2" s="119"/>
      <c r="D2" s="119"/>
      <c r="E2" s="5"/>
    </row>
    <row r="3" spans="1:5" ht="15">
      <c r="A3" s="120" t="s">
        <v>2</v>
      </c>
      <c r="B3" s="120"/>
      <c r="C3" s="120"/>
      <c r="D3" s="120"/>
      <c r="E3" s="5"/>
    </row>
    <row r="4" spans="1:5" ht="12" customHeight="1">
      <c r="A4" s="120" t="s">
        <v>73</v>
      </c>
      <c r="B4" s="120"/>
      <c r="C4" s="120"/>
      <c r="D4" s="120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21" t="s">
        <v>3</v>
      </c>
      <c r="B6" s="121"/>
      <c r="C6" s="8"/>
      <c r="D6" s="8"/>
      <c r="E6" s="9"/>
    </row>
    <row r="7" spans="1:6" s="7" customFormat="1" ht="18" customHeight="1">
      <c r="A7" s="10" t="s">
        <v>4</v>
      </c>
      <c r="B7" s="95" t="s">
        <v>5</v>
      </c>
      <c r="C7" s="95" t="s">
        <v>6</v>
      </c>
      <c r="D7" s="95" t="s">
        <v>7</v>
      </c>
      <c r="E7" s="95" t="s">
        <v>8</v>
      </c>
      <c r="F7" s="6"/>
    </row>
    <row r="8" spans="1:6" s="7" customFormat="1" ht="12" customHeight="1">
      <c r="A8" s="66">
        <v>1</v>
      </c>
      <c r="B8" s="83"/>
      <c r="C8" s="83"/>
      <c r="D8" s="83"/>
      <c r="E8" s="83"/>
      <c r="F8" s="6"/>
    </row>
    <row r="9" spans="1:6" s="7" customFormat="1" ht="12" customHeight="1">
      <c r="A9" s="66">
        <v>2</v>
      </c>
      <c r="B9" s="83"/>
      <c r="C9" s="83"/>
      <c r="D9" s="83"/>
      <c r="E9" s="83"/>
      <c r="F9" s="6"/>
    </row>
    <row r="10" spans="1:6" s="7" customFormat="1" ht="12" customHeight="1">
      <c r="A10" s="52"/>
      <c r="B10" s="54"/>
      <c r="C10" s="55"/>
      <c r="D10" s="56"/>
      <c r="E10" s="57"/>
      <c r="F10" s="6"/>
    </row>
    <row r="11" spans="1:6" s="7" customFormat="1" ht="12" customHeight="1">
      <c r="A11" s="21" t="s">
        <v>9</v>
      </c>
      <c r="B11" s="21"/>
      <c r="C11" s="21"/>
      <c r="D11" s="21"/>
      <c r="E11" s="21"/>
      <c r="F11" s="6"/>
    </row>
    <row r="12" spans="1:6" s="7" customFormat="1" ht="14.25" customHeight="1">
      <c r="A12" s="22" t="s">
        <v>10</v>
      </c>
      <c r="B12" s="23" t="s">
        <v>5</v>
      </c>
      <c r="C12" s="24" t="s">
        <v>6</v>
      </c>
      <c r="D12" s="25" t="s">
        <v>7</v>
      </c>
      <c r="E12" s="24" t="s">
        <v>8</v>
      </c>
      <c r="F12" s="6"/>
    </row>
    <row r="13" spans="1:6" s="7" customFormat="1" ht="12" customHeight="1">
      <c r="A13" s="58">
        <v>1</v>
      </c>
      <c r="B13" s="62">
        <v>299.39</v>
      </c>
      <c r="C13" s="32" t="s">
        <v>37</v>
      </c>
      <c r="D13" s="43" t="s">
        <v>74</v>
      </c>
      <c r="E13" s="60">
        <v>44452</v>
      </c>
      <c r="F13" s="6"/>
    </row>
    <row r="14" spans="1:6" s="7" customFormat="1" ht="13.5" customHeight="1">
      <c r="A14" s="58">
        <v>2</v>
      </c>
      <c r="B14" s="62">
        <v>940</v>
      </c>
      <c r="C14" s="65" t="s">
        <v>36</v>
      </c>
      <c r="D14" s="43" t="s">
        <v>76</v>
      </c>
      <c r="E14" s="60">
        <v>44452</v>
      </c>
      <c r="F14" s="6"/>
    </row>
    <row r="15" spans="1:6" s="7" customFormat="1" ht="15" customHeight="1">
      <c r="A15" s="58">
        <v>3</v>
      </c>
      <c r="B15" s="26"/>
      <c r="C15" s="27"/>
      <c r="D15" s="28"/>
      <c r="E15" s="15"/>
      <c r="F15" s="6"/>
    </row>
    <row r="16" spans="1:256" s="6" customFormat="1" ht="15">
      <c r="A16" s="21" t="s">
        <v>11</v>
      </c>
      <c r="B16" s="21"/>
      <c r="C16" s="21"/>
      <c r="D16" s="21"/>
      <c r="E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4" t="s">
        <v>4</v>
      </c>
      <c r="B17" s="29" t="s">
        <v>5</v>
      </c>
      <c r="C17" s="30" t="s">
        <v>6</v>
      </c>
      <c r="D17" s="30" t="s">
        <v>7</v>
      </c>
      <c r="E17" s="24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.75" customHeight="1">
      <c r="A18" s="11">
        <v>1</v>
      </c>
      <c r="B18" s="47"/>
      <c r="C18" s="41"/>
      <c r="D18" s="53"/>
      <c r="E18" s="3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.75" customHeight="1">
      <c r="A19" s="11">
        <v>2</v>
      </c>
      <c r="B19" s="47"/>
      <c r="C19" s="41"/>
      <c r="D19" s="53"/>
      <c r="E19" s="3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1" spans="1:256" s="6" customFormat="1" ht="15">
      <c r="A21" s="21" t="s">
        <v>12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>
      <c r="A23" s="38">
        <v>1</v>
      </c>
      <c r="B23" s="27"/>
      <c r="C23" s="38"/>
      <c r="D23" s="38"/>
      <c r="E23" s="1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16.57421875" style="0" customWidth="1"/>
    <col min="3" max="3" width="35.28125" style="0" customWidth="1"/>
    <col min="4" max="4" width="45.8515625" style="0" customWidth="1"/>
    <col min="5" max="5" width="14.140625" style="0" customWidth="1"/>
  </cols>
  <sheetData>
    <row r="1" spans="1:5" ht="15">
      <c r="A1" s="1" t="s">
        <v>0</v>
      </c>
      <c r="B1" s="1"/>
      <c r="C1" s="1"/>
      <c r="D1" s="1"/>
      <c r="E1" s="2"/>
    </row>
    <row r="2" spans="1:5" ht="15">
      <c r="A2" s="119" t="s">
        <v>1</v>
      </c>
      <c r="B2" s="119"/>
      <c r="C2" s="119"/>
      <c r="D2" s="119"/>
      <c r="E2" s="5"/>
    </row>
    <row r="3" spans="1:5" ht="15">
      <c r="A3" s="120" t="s">
        <v>2</v>
      </c>
      <c r="B3" s="120"/>
      <c r="C3" s="120"/>
      <c r="D3" s="120"/>
      <c r="E3" s="5"/>
    </row>
    <row r="4" spans="1:5" ht="15">
      <c r="A4" s="120" t="s">
        <v>75</v>
      </c>
      <c r="B4" s="120"/>
      <c r="C4" s="120"/>
      <c r="D4" s="120"/>
      <c r="E4" s="5"/>
    </row>
    <row r="5" spans="1:5" ht="15">
      <c r="A5" s="2"/>
      <c r="B5" s="2"/>
      <c r="C5" s="2"/>
      <c r="D5" s="2"/>
      <c r="E5" s="5"/>
    </row>
    <row r="6" spans="1:5" ht="15">
      <c r="A6" s="121" t="s">
        <v>3</v>
      </c>
      <c r="B6" s="121"/>
      <c r="C6" s="8"/>
      <c r="D6" s="8"/>
      <c r="E6" s="9"/>
    </row>
    <row r="7" spans="1:5" ht="1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29.25" customHeight="1">
      <c r="A8" s="11">
        <v>1</v>
      </c>
      <c r="B8" s="45">
        <v>20</v>
      </c>
      <c r="C8" s="13" t="s">
        <v>0</v>
      </c>
      <c r="D8" s="14" t="s">
        <v>96</v>
      </c>
      <c r="E8" s="15">
        <v>44453</v>
      </c>
    </row>
    <row r="9" spans="1:5" ht="15">
      <c r="A9" s="16"/>
      <c r="B9" s="17"/>
      <c r="C9" s="18"/>
      <c r="D9" s="19"/>
      <c r="E9" s="20"/>
    </row>
    <row r="10" spans="1:5" ht="15">
      <c r="A10" s="21" t="s">
        <v>9</v>
      </c>
      <c r="B10" s="21"/>
      <c r="C10" s="21"/>
      <c r="D10" s="21"/>
      <c r="E10" s="21"/>
    </row>
    <row r="11" spans="1:5" ht="15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33.75" customHeight="1">
      <c r="A12" s="96">
        <v>1</v>
      </c>
      <c r="B12" s="97">
        <v>134</v>
      </c>
      <c r="C12" s="98" t="s">
        <v>0</v>
      </c>
      <c r="D12" s="14" t="s">
        <v>97</v>
      </c>
      <c r="E12" s="91">
        <v>44453</v>
      </c>
    </row>
    <row r="13" spans="1:5" ht="15">
      <c r="A13" s="96">
        <v>2</v>
      </c>
      <c r="B13" s="45">
        <v>1014.19</v>
      </c>
      <c r="C13" s="74" t="s">
        <v>38</v>
      </c>
      <c r="D13" s="7" t="s">
        <v>89</v>
      </c>
      <c r="E13" s="15">
        <v>44453</v>
      </c>
    </row>
    <row r="14" spans="1:5" ht="15">
      <c r="A14" s="96">
        <v>3</v>
      </c>
      <c r="B14" s="92">
        <v>1809.81</v>
      </c>
      <c r="C14" s="74" t="s">
        <v>38</v>
      </c>
      <c r="D14" s="83" t="s">
        <v>90</v>
      </c>
      <c r="E14" s="15">
        <v>44453</v>
      </c>
    </row>
    <row r="15" spans="1:5" ht="15">
      <c r="A15" s="96">
        <v>4</v>
      </c>
      <c r="B15" s="92">
        <v>110</v>
      </c>
      <c r="C15" s="74" t="s">
        <v>38</v>
      </c>
      <c r="D15" s="83" t="s">
        <v>91</v>
      </c>
      <c r="E15" s="15">
        <v>44453</v>
      </c>
    </row>
    <row r="16" spans="1:5" ht="15">
      <c r="A16" s="96">
        <v>5</v>
      </c>
      <c r="B16" s="93">
        <v>2004</v>
      </c>
      <c r="C16" s="74" t="s">
        <v>38</v>
      </c>
      <c r="D16" s="83" t="s">
        <v>92</v>
      </c>
      <c r="E16" s="15">
        <v>44453</v>
      </c>
    </row>
    <row r="17" spans="1:5" ht="15">
      <c r="A17" s="96">
        <v>6</v>
      </c>
      <c r="B17" s="90">
        <v>2500</v>
      </c>
      <c r="C17" s="67" t="s">
        <v>93</v>
      </c>
      <c r="D17" s="94" t="s">
        <v>94</v>
      </c>
      <c r="E17" s="15">
        <v>44453</v>
      </c>
    </row>
    <row r="18" spans="1:5" ht="15">
      <c r="A18" s="96">
        <v>7</v>
      </c>
      <c r="B18" s="90">
        <v>488</v>
      </c>
      <c r="C18" s="67" t="s">
        <v>38</v>
      </c>
      <c r="D18" s="83" t="s">
        <v>95</v>
      </c>
      <c r="E18" s="15">
        <v>44453</v>
      </c>
    </row>
    <row r="19" spans="1:5" ht="15">
      <c r="A19" s="71"/>
      <c r="B19" s="72"/>
      <c r="C19" s="73"/>
      <c r="D19" s="70"/>
      <c r="E19" s="73"/>
    </row>
    <row r="20" spans="1:5" ht="15">
      <c r="A20" s="21" t="s">
        <v>11</v>
      </c>
      <c r="B20" s="21"/>
      <c r="C20" s="21"/>
      <c r="D20" s="21"/>
      <c r="E20" s="21"/>
    </row>
    <row r="21" spans="1:5" ht="30">
      <c r="A21" s="24" t="s">
        <v>4</v>
      </c>
      <c r="B21" s="29" t="s">
        <v>5</v>
      </c>
      <c r="C21" s="30" t="s">
        <v>6</v>
      </c>
      <c r="D21" s="30" t="s">
        <v>7</v>
      </c>
      <c r="E21" s="24" t="s">
        <v>8</v>
      </c>
    </row>
    <row r="22" spans="1:5" ht="15">
      <c r="A22" s="31"/>
      <c r="B22" s="32"/>
      <c r="C22" s="32"/>
      <c r="D22" s="33"/>
      <c r="E22" s="34"/>
    </row>
    <row r="23" spans="1:5" ht="15">
      <c r="A23" s="36"/>
      <c r="B23" s="36"/>
      <c r="C23" s="36"/>
      <c r="D23" s="36"/>
      <c r="E23" s="36"/>
    </row>
    <row r="24" spans="1:5" ht="15">
      <c r="A24" s="21" t="s">
        <v>12</v>
      </c>
      <c r="B24" s="21"/>
      <c r="C24" s="21"/>
      <c r="D24" s="21"/>
      <c r="E24" s="21"/>
    </row>
    <row r="25" spans="1:5" ht="15">
      <c r="A25" s="24" t="s">
        <v>4</v>
      </c>
      <c r="B25" s="29" t="s">
        <v>5</v>
      </c>
      <c r="C25" s="30" t="s">
        <v>6</v>
      </c>
      <c r="D25" s="30" t="s">
        <v>7</v>
      </c>
      <c r="E25" s="24" t="s">
        <v>8</v>
      </c>
    </row>
    <row r="26" spans="1:5" ht="15">
      <c r="A26" s="84">
        <v>1</v>
      </c>
      <c r="B26" s="27"/>
      <c r="C26" s="38"/>
      <c r="D26" s="38"/>
      <c r="E26" s="34"/>
    </row>
    <row r="27" spans="1:5" ht="15">
      <c r="A27" s="84">
        <v>2</v>
      </c>
      <c r="B27" s="27"/>
      <c r="C27" s="38"/>
      <c r="D27" s="38"/>
      <c r="E27" s="34"/>
    </row>
    <row r="28" spans="1:5" ht="15">
      <c r="A28" s="84">
        <v>3</v>
      </c>
      <c r="B28" s="62"/>
      <c r="C28" s="41"/>
      <c r="D28" s="49"/>
      <c r="E28" s="34"/>
    </row>
  </sheetData>
  <sheetProtection/>
  <mergeCells count="4">
    <mergeCell ref="A2:D2"/>
    <mergeCell ref="A3:D3"/>
    <mergeCell ref="A4:D4"/>
    <mergeCell ref="A6:B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48.57421875" style="36" customWidth="1"/>
    <col min="4" max="4" width="88.14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19" t="s">
        <v>1</v>
      </c>
      <c r="B2" s="119"/>
      <c r="C2" s="119"/>
      <c r="D2" s="119"/>
      <c r="E2" s="5"/>
    </row>
    <row r="3" spans="1:5" ht="15">
      <c r="A3" s="120" t="s">
        <v>2</v>
      </c>
      <c r="B3" s="120"/>
      <c r="C3" s="120"/>
      <c r="D3" s="120"/>
      <c r="E3" s="5"/>
    </row>
    <row r="4" spans="1:5" ht="12" customHeight="1">
      <c r="A4" s="120" t="s">
        <v>102</v>
      </c>
      <c r="B4" s="120"/>
      <c r="C4" s="120"/>
      <c r="D4" s="120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21" t="s">
        <v>3</v>
      </c>
      <c r="B6" s="121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26">
        <v>1312.5</v>
      </c>
      <c r="C12" s="27" t="s">
        <v>79</v>
      </c>
      <c r="D12" s="28" t="s">
        <v>80</v>
      </c>
      <c r="E12" s="15">
        <v>44454</v>
      </c>
      <c r="F12" s="6"/>
    </row>
    <row r="13" spans="1:6" s="7" customFormat="1" ht="12.75">
      <c r="A13" s="11">
        <v>2</v>
      </c>
      <c r="B13" s="26">
        <v>100</v>
      </c>
      <c r="C13" s="27" t="s">
        <v>81</v>
      </c>
      <c r="D13" s="28" t="s">
        <v>82</v>
      </c>
      <c r="E13" s="15">
        <v>44454</v>
      </c>
      <c r="F13" s="6"/>
    </row>
    <row r="14" spans="1:6" s="7" customFormat="1" ht="12.75">
      <c r="A14" s="11">
        <v>3</v>
      </c>
      <c r="B14" s="26">
        <v>595</v>
      </c>
      <c r="C14" s="27" t="s">
        <v>83</v>
      </c>
      <c r="D14" s="28" t="s">
        <v>84</v>
      </c>
      <c r="E14" s="15">
        <v>44454</v>
      </c>
      <c r="F14" s="6"/>
    </row>
    <row r="15" spans="1:6" s="7" customFormat="1" ht="12.75">
      <c r="A15" s="11">
        <v>4</v>
      </c>
      <c r="B15" s="26">
        <f>8431.44+35.58</f>
        <v>8467.02</v>
      </c>
      <c r="C15" s="61" t="s">
        <v>25</v>
      </c>
      <c r="D15" s="28" t="s">
        <v>87</v>
      </c>
      <c r="E15" s="15">
        <v>44454</v>
      </c>
      <c r="F15" s="6"/>
    </row>
    <row r="16" spans="1:6" s="7" customFormat="1" ht="12.75">
      <c r="A16" s="11">
        <v>5</v>
      </c>
      <c r="B16" s="26">
        <v>28503.38</v>
      </c>
      <c r="C16" s="61" t="s">
        <v>25</v>
      </c>
      <c r="D16" s="28" t="s">
        <v>86</v>
      </c>
      <c r="E16" s="15">
        <v>44454</v>
      </c>
      <c r="F16" s="6"/>
    </row>
    <row r="17" spans="1:6" s="7" customFormat="1" ht="12.75">
      <c r="A17" s="11">
        <v>6</v>
      </c>
      <c r="B17" s="26">
        <f>4089.28+104049.38</f>
        <v>108138.66</v>
      </c>
      <c r="C17" s="61" t="s">
        <v>25</v>
      </c>
      <c r="D17" s="28" t="s">
        <v>88</v>
      </c>
      <c r="E17" s="15">
        <v>44454</v>
      </c>
      <c r="F17" s="6"/>
    </row>
    <row r="18" spans="1:256" s="6" customFormat="1" ht="15">
      <c r="A18" s="21" t="s">
        <v>11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9" t="s">
        <v>5</v>
      </c>
      <c r="C19" s="30" t="s">
        <v>6</v>
      </c>
      <c r="D19" s="30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31"/>
      <c r="B20" s="32"/>
      <c r="C20" s="32"/>
      <c r="D20" s="33"/>
      <c r="E20" s="3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2" spans="1:256" s="6" customFormat="1" ht="15">
      <c r="A22" s="21" t="s">
        <v>12</v>
      </c>
      <c r="B22" s="21"/>
      <c r="C22" s="21"/>
      <c r="D22" s="21"/>
      <c r="E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24" t="s">
        <v>4</v>
      </c>
      <c r="B23" s="29" t="s">
        <v>5</v>
      </c>
      <c r="C23" s="30" t="s">
        <v>6</v>
      </c>
      <c r="D23" s="30" t="s">
        <v>7</v>
      </c>
      <c r="E23" s="24" t="s">
        <v>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5" s="6" customFormat="1" ht="12.75">
      <c r="A24" s="38">
        <v>1</v>
      </c>
      <c r="B24" s="74">
        <f>178.5+1011.5</f>
        <v>1190</v>
      </c>
      <c r="C24" s="85" t="s">
        <v>77</v>
      </c>
      <c r="D24" s="100" t="s">
        <v>78</v>
      </c>
      <c r="E24" s="82">
        <v>44454</v>
      </c>
    </row>
    <row r="25" spans="1:5" s="6" customFormat="1" ht="12.75">
      <c r="A25" s="38">
        <v>2</v>
      </c>
      <c r="B25" s="67">
        <v>7500</v>
      </c>
      <c r="C25" s="41" t="s">
        <v>99</v>
      </c>
      <c r="D25" s="49" t="s">
        <v>100</v>
      </c>
      <c r="E25" s="82">
        <v>44454</v>
      </c>
    </row>
    <row r="26" spans="1:5" ht="15">
      <c r="A26" s="38">
        <v>3</v>
      </c>
      <c r="B26" s="67">
        <v>7000</v>
      </c>
      <c r="C26" s="41" t="s">
        <v>99</v>
      </c>
      <c r="D26" s="49" t="s">
        <v>101</v>
      </c>
      <c r="E26" s="82">
        <v>44454</v>
      </c>
    </row>
    <row r="27" spans="1:5" ht="15">
      <c r="A27" s="99">
        <v>4</v>
      </c>
      <c r="B27" s="26">
        <v>5912.24</v>
      </c>
      <c r="C27" s="38" t="s">
        <v>85</v>
      </c>
      <c r="D27" s="38" t="s">
        <v>98</v>
      </c>
      <c r="E27" s="15">
        <v>44454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30.28125" style="36" customWidth="1"/>
    <col min="4" max="4" width="77.8515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19" t="s">
        <v>1</v>
      </c>
      <c r="B2" s="119"/>
      <c r="C2" s="119"/>
      <c r="D2" s="119"/>
      <c r="E2" s="5"/>
    </row>
    <row r="3" spans="1:5" ht="15">
      <c r="A3" s="120" t="s">
        <v>2</v>
      </c>
      <c r="B3" s="120"/>
      <c r="C3" s="120"/>
      <c r="D3" s="120"/>
      <c r="E3" s="5"/>
    </row>
    <row r="4" spans="1:5" ht="12" customHeight="1">
      <c r="A4" s="120" t="s">
        <v>103</v>
      </c>
      <c r="B4" s="120"/>
      <c r="C4" s="120"/>
      <c r="D4" s="120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21" t="s">
        <v>3</v>
      </c>
      <c r="B6" s="121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7">
        <v>766.16</v>
      </c>
      <c r="C12" s="27" t="s">
        <v>104</v>
      </c>
      <c r="D12" s="7" t="s">
        <v>105</v>
      </c>
      <c r="E12" s="101">
        <v>44455</v>
      </c>
      <c r="F12" s="6"/>
    </row>
    <row r="13" spans="1:6" s="7" customFormat="1" ht="12.75">
      <c r="A13" s="11">
        <v>2</v>
      </c>
      <c r="B13" s="44"/>
      <c r="C13" s="42"/>
      <c r="D13" s="43"/>
      <c r="E13" s="15"/>
      <c r="F13" s="6"/>
    </row>
    <row r="14" spans="1:6" s="7" customFormat="1" ht="12.75">
      <c r="A14" s="11">
        <v>3</v>
      </c>
      <c r="B14" s="45"/>
      <c r="C14" s="35"/>
      <c r="D14" s="43"/>
      <c r="E14" s="15"/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9" t="s">
        <v>5</v>
      </c>
      <c r="C16" s="30" t="s">
        <v>6</v>
      </c>
      <c r="D16" s="30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1"/>
      <c r="B17" s="32"/>
      <c r="C17" s="32"/>
      <c r="D17" s="33"/>
      <c r="E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9" t="s">
        <v>5</v>
      </c>
      <c r="C20" s="30" t="s">
        <v>6</v>
      </c>
      <c r="D20" s="30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5" s="6" customFormat="1" ht="12.75">
      <c r="A21" s="38">
        <v>1</v>
      </c>
      <c r="B21" s="39">
        <f>49081.41+278128</f>
        <v>327209.41000000003</v>
      </c>
      <c r="C21" s="38" t="s">
        <v>26</v>
      </c>
      <c r="D21" s="38" t="s">
        <v>106</v>
      </c>
      <c r="E21" s="15">
        <v>44455</v>
      </c>
    </row>
    <row r="22" spans="1:5" ht="15">
      <c r="A22" s="38">
        <v>2</v>
      </c>
      <c r="B22" s="27"/>
      <c r="C22" s="41"/>
      <c r="D22" s="38"/>
      <c r="E22" s="34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33">
      <selection activeCell="A3" sqref="A3:D3"/>
    </sheetView>
  </sheetViews>
  <sheetFormatPr defaultColWidth="9.140625" defaultRowHeight="15"/>
  <cols>
    <col min="1" max="1" width="6.57421875" style="36" customWidth="1"/>
    <col min="2" max="2" width="14.421875" style="118" customWidth="1"/>
    <col min="3" max="3" width="40.140625" style="36" customWidth="1"/>
    <col min="4" max="4" width="95.57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09"/>
      <c r="C1" s="1"/>
      <c r="D1" s="1"/>
      <c r="E1" s="2"/>
      <c r="F1" s="3"/>
    </row>
    <row r="2" spans="1:5" ht="15">
      <c r="A2" s="119" t="s">
        <v>1</v>
      </c>
      <c r="B2" s="119"/>
      <c r="C2" s="119"/>
      <c r="D2" s="119"/>
      <c r="E2" s="5"/>
    </row>
    <row r="3" spans="1:5" ht="15">
      <c r="A3" s="120" t="s">
        <v>2</v>
      </c>
      <c r="B3" s="120"/>
      <c r="C3" s="120"/>
      <c r="D3" s="120"/>
      <c r="E3" s="5"/>
    </row>
    <row r="4" spans="1:5" ht="12" customHeight="1">
      <c r="A4" s="120" t="s">
        <v>107</v>
      </c>
      <c r="B4" s="120"/>
      <c r="C4" s="120"/>
      <c r="D4" s="120"/>
      <c r="E4" s="5"/>
    </row>
    <row r="5" spans="1:5" ht="12" customHeight="1">
      <c r="A5" s="2"/>
      <c r="B5" s="110"/>
      <c r="C5" s="2"/>
      <c r="D5" s="2"/>
      <c r="E5" s="5"/>
    </row>
    <row r="6" spans="1:5" ht="12" customHeight="1">
      <c r="A6" s="121" t="s">
        <v>3</v>
      </c>
      <c r="B6" s="121"/>
      <c r="C6" s="8"/>
      <c r="D6" s="8"/>
      <c r="E6" s="9"/>
    </row>
    <row r="7" spans="1:5" ht="12" customHeight="1">
      <c r="A7" s="10" t="s">
        <v>4</v>
      </c>
      <c r="B7" s="111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78">
        <v>1</v>
      </c>
      <c r="B8" s="122"/>
      <c r="C8" s="123"/>
      <c r="D8" s="124"/>
      <c r="E8" s="79"/>
    </row>
    <row r="9" spans="1:5" ht="12" customHeight="1">
      <c r="A9" s="129"/>
      <c r="B9" s="130"/>
      <c r="C9" s="131"/>
      <c r="D9" s="132"/>
      <c r="E9" s="133"/>
    </row>
    <row r="10" spans="1:5" ht="12" customHeight="1">
      <c r="A10" s="134" t="s">
        <v>9</v>
      </c>
      <c r="B10" s="135"/>
      <c r="C10" s="136"/>
      <c r="D10" s="136"/>
      <c r="E10" s="137"/>
    </row>
    <row r="11" spans="1:5" ht="12" customHeight="1">
      <c r="A11" s="125" t="s">
        <v>10</v>
      </c>
      <c r="B11" s="126" t="s">
        <v>5</v>
      </c>
      <c r="C11" s="127" t="s">
        <v>6</v>
      </c>
      <c r="D11" s="128" t="s">
        <v>7</v>
      </c>
      <c r="E11" s="127" t="s">
        <v>8</v>
      </c>
    </row>
    <row r="12" spans="1:6" s="7" customFormat="1" ht="12.75" customHeight="1">
      <c r="A12" s="80" t="s">
        <v>13</v>
      </c>
      <c r="B12" s="46">
        <v>2213.4</v>
      </c>
      <c r="C12" s="68" t="s">
        <v>108</v>
      </c>
      <c r="D12" s="69" t="s">
        <v>149</v>
      </c>
      <c r="E12" s="81">
        <v>44456</v>
      </c>
      <c r="F12" s="6"/>
    </row>
    <row r="13" spans="1:6" s="7" customFormat="1" ht="12.75" customHeight="1">
      <c r="A13" s="80" t="s">
        <v>14</v>
      </c>
      <c r="B13" s="48">
        <v>4760</v>
      </c>
      <c r="C13" s="68" t="s">
        <v>109</v>
      </c>
      <c r="D13" s="69" t="s">
        <v>156</v>
      </c>
      <c r="E13" s="81">
        <v>44456</v>
      </c>
      <c r="F13" s="6"/>
    </row>
    <row r="14" spans="1:6" s="7" customFormat="1" ht="12.75" customHeight="1">
      <c r="A14" s="80" t="s">
        <v>15</v>
      </c>
      <c r="B14" s="46">
        <v>6069</v>
      </c>
      <c r="C14" s="68" t="s">
        <v>166</v>
      </c>
      <c r="D14" s="69" t="s">
        <v>165</v>
      </c>
      <c r="E14" s="81">
        <v>44456</v>
      </c>
      <c r="F14" s="6"/>
    </row>
    <row r="15" spans="1:6" s="7" customFormat="1" ht="12.75" customHeight="1">
      <c r="A15" s="80" t="s">
        <v>18</v>
      </c>
      <c r="B15" s="46">
        <v>1190</v>
      </c>
      <c r="C15" s="103" t="s">
        <v>29</v>
      </c>
      <c r="D15" s="69" t="s">
        <v>168</v>
      </c>
      <c r="E15" s="81">
        <v>44456</v>
      </c>
      <c r="F15" s="6"/>
    </row>
    <row r="16" spans="1:6" s="7" customFormat="1" ht="12.75" customHeight="1">
      <c r="A16" s="80" t="s">
        <v>19</v>
      </c>
      <c r="B16" s="87">
        <v>4384.35</v>
      </c>
      <c r="C16" s="63" t="s">
        <v>31</v>
      </c>
      <c r="D16" s="40" t="s">
        <v>120</v>
      </c>
      <c r="E16" s="81">
        <v>44456</v>
      </c>
      <c r="F16" s="6"/>
    </row>
    <row r="17" spans="1:6" s="7" customFormat="1" ht="12.75" customHeight="1">
      <c r="A17" s="80" t="s">
        <v>20</v>
      </c>
      <c r="B17" s="87">
        <v>663.16</v>
      </c>
      <c r="C17" s="63" t="s">
        <v>31</v>
      </c>
      <c r="D17" s="40" t="s">
        <v>118</v>
      </c>
      <c r="E17" s="81">
        <v>44456</v>
      </c>
      <c r="F17" s="6"/>
    </row>
    <row r="18" spans="1:6" s="7" customFormat="1" ht="12.75" customHeight="1">
      <c r="A18" s="80" t="s">
        <v>22</v>
      </c>
      <c r="B18" s="87">
        <v>215.62</v>
      </c>
      <c r="C18" s="63" t="s">
        <v>31</v>
      </c>
      <c r="D18" s="40" t="s">
        <v>115</v>
      </c>
      <c r="E18" s="81">
        <v>44456</v>
      </c>
      <c r="F18" s="6"/>
    </row>
    <row r="19" spans="1:6" s="7" customFormat="1" ht="12.75" customHeight="1">
      <c r="A19" s="80" t="s">
        <v>23</v>
      </c>
      <c r="B19" s="87">
        <v>64.69</v>
      </c>
      <c r="C19" s="63" t="s">
        <v>31</v>
      </c>
      <c r="D19" s="40" t="s">
        <v>119</v>
      </c>
      <c r="E19" s="81">
        <v>44456</v>
      </c>
      <c r="F19" s="6"/>
    </row>
    <row r="20" spans="1:6" s="7" customFormat="1" ht="12.75" customHeight="1">
      <c r="A20" s="80" t="s">
        <v>16</v>
      </c>
      <c r="B20" s="87">
        <v>205.36</v>
      </c>
      <c r="C20" s="63" t="s">
        <v>31</v>
      </c>
      <c r="D20" s="40" t="s">
        <v>122</v>
      </c>
      <c r="E20" s="81">
        <v>44456</v>
      </c>
      <c r="F20" s="6"/>
    </row>
    <row r="21" spans="1:6" s="7" customFormat="1" ht="12.75" customHeight="1">
      <c r="A21" s="80" t="s">
        <v>24</v>
      </c>
      <c r="B21" s="87">
        <v>266.96</v>
      </c>
      <c r="C21" s="63" t="s">
        <v>31</v>
      </c>
      <c r="D21" s="40" t="s">
        <v>123</v>
      </c>
      <c r="E21" s="81">
        <v>44456</v>
      </c>
      <c r="F21" s="6"/>
    </row>
    <row r="22" spans="1:6" s="7" customFormat="1" ht="12.75" customHeight="1">
      <c r="A22" s="80" t="s">
        <v>45</v>
      </c>
      <c r="B22" s="87">
        <v>24307.28</v>
      </c>
      <c r="C22" s="63" t="s">
        <v>31</v>
      </c>
      <c r="D22" s="40" t="s">
        <v>116</v>
      </c>
      <c r="E22" s="81">
        <v>44456</v>
      </c>
      <c r="F22" s="6"/>
    </row>
    <row r="23" spans="1:6" s="7" customFormat="1" ht="12.75" customHeight="1">
      <c r="A23" s="80" t="s">
        <v>46</v>
      </c>
      <c r="B23" s="87">
        <v>8604.42</v>
      </c>
      <c r="C23" s="63" t="s">
        <v>31</v>
      </c>
      <c r="D23" s="40" t="s">
        <v>117</v>
      </c>
      <c r="E23" s="81">
        <v>44456</v>
      </c>
      <c r="F23" s="6"/>
    </row>
    <row r="24" spans="1:6" s="7" customFormat="1" ht="12.75" customHeight="1">
      <c r="A24" s="80" t="s">
        <v>47</v>
      </c>
      <c r="B24" s="87">
        <v>3149.99</v>
      </c>
      <c r="C24" s="63" t="s">
        <v>31</v>
      </c>
      <c r="D24" s="40" t="s">
        <v>114</v>
      </c>
      <c r="E24" s="81">
        <v>44456</v>
      </c>
      <c r="F24" s="6"/>
    </row>
    <row r="25" spans="1:6" s="7" customFormat="1" ht="12.75" customHeight="1">
      <c r="A25" s="80" t="s">
        <v>48</v>
      </c>
      <c r="B25" s="87">
        <v>1108.92</v>
      </c>
      <c r="C25" s="63" t="s">
        <v>31</v>
      </c>
      <c r="D25" s="40" t="s">
        <v>121</v>
      </c>
      <c r="E25" s="81">
        <v>44456</v>
      </c>
      <c r="F25" s="6"/>
    </row>
    <row r="26" spans="1:6" s="7" customFormat="1" ht="12.75" customHeight="1">
      <c r="A26" s="80" t="s">
        <v>49</v>
      </c>
      <c r="B26" s="87">
        <v>9969.45</v>
      </c>
      <c r="C26" s="63" t="s">
        <v>31</v>
      </c>
      <c r="D26" s="40" t="s">
        <v>170</v>
      </c>
      <c r="E26" s="81">
        <v>44456</v>
      </c>
      <c r="F26" s="6"/>
    </row>
    <row r="27" spans="1:6" s="7" customFormat="1" ht="12.75" customHeight="1">
      <c r="A27" s="80" t="s">
        <v>50</v>
      </c>
      <c r="B27" s="87">
        <v>8768.71</v>
      </c>
      <c r="C27" s="63" t="s">
        <v>31</v>
      </c>
      <c r="D27" s="40" t="s">
        <v>169</v>
      </c>
      <c r="E27" s="81">
        <v>44456</v>
      </c>
      <c r="F27" s="6"/>
    </row>
    <row r="28" spans="1:6" s="7" customFormat="1" ht="12.75" customHeight="1">
      <c r="A28" s="80" t="s">
        <v>51</v>
      </c>
      <c r="B28" s="114">
        <v>243.16</v>
      </c>
      <c r="C28" s="63" t="s">
        <v>31</v>
      </c>
      <c r="D28" s="40" t="s">
        <v>136</v>
      </c>
      <c r="E28" s="81">
        <v>44456</v>
      </c>
      <c r="F28" s="6"/>
    </row>
    <row r="29" spans="1:6" s="7" customFormat="1" ht="12.75" customHeight="1">
      <c r="A29" s="80" t="s">
        <v>52</v>
      </c>
      <c r="B29" s="114">
        <v>1067.85</v>
      </c>
      <c r="C29" s="104" t="s">
        <v>31</v>
      </c>
      <c r="D29" s="75" t="s">
        <v>148</v>
      </c>
      <c r="E29" s="81">
        <v>44456</v>
      </c>
      <c r="F29" s="6"/>
    </row>
    <row r="30" spans="1:6" s="7" customFormat="1" ht="12.75" customHeight="1">
      <c r="A30" s="80" t="s">
        <v>53</v>
      </c>
      <c r="B30" s="87">
        <v>8792.12</v>
      </c>
      <c r="C30" s="42" t="s">
        <v>33</v>
      </c>
      <c r="D30" s="40" t="s">
        <v>173</v>
      </c>
      <c r="E30" s="81">
        <v>44456</v>
      </c>
      <c r="F30" s="6"/>
    </row>
    <row r="31" spans="1:6" s="7" customFormat="1" ht="12.75" customHeight="1">
      <c r="A31" s="80" t="s">
        <v>54</v>
      </c>
      <c r="B31" s="87">
        <v>3025.78</v>
      </c>
      <c r="C31" s="32" t="s">
        <v>21</v>
      </c>
      <c r="D31" s="40" t="s">
        <v>153</v>
      </c>
      <c r="E31" s="81">
        <v>44456</v>
      </c>
      <c r="F31" s="6"/>
    </row>
    <row r="32" spans="1:6" s="7" customFormat="1" ht="12.75" customHeight="1">
      <c r="A32" s="80" t="s">
        <v>55</v>
      </c>
      <c r="B32" s="114">
        <v>1895.34</v>
      </c>
      <c r="C32" s="102" t="s">
        <v>34</v>
      </c>
      <c r="D32" s="75" t="s">
        <v>155</v>
      </c>
      <c r="E32" s="81">
        <v>44456</v>
      </c>
      <c r="F32" s="6"/>
    </row>
    <row r="33" spans="1:6" s="7" customFormat="1" ht="12.75" customHeight="1">
      <c r="A33" s="80" t="s">
        <v>56</v>
      </c>
      <c r="B33" s="115">
        <v>1428</v>
      </c>
      <c r="C33" s="61" t="s">
        <v>40</v>
      </c>
      <c r="D33" s="40" t="s">
        <v>151</v>
      </c>
      <c r="E33" s="81">
        <v>44456</v>
      </c>
      <c r="F33" s="6"/>
    </row>
    <row r="34" spans="1:6" s="7" customFormat="1" ht="12.75" customHeight="1">
      <c r="A34" s="80" t="s">
        <v>57</v>
      </c>
      <c r="B34" s="115">
        <v>3950.8</v>
      </c>
      <c r="C34" s="32" t="s">
        <v>42</v>
      </c>
      <c r="D34" s="37" t="s">
        <v>152</v>
      </c>
      <c r="E34" s="81">
        <v>44456</v>
      </c>
      <c r="F34" s="6"/>
    </row>
    <row r="35" spans="1:6" s="7" customFormat="1" ht="12.75" customHeight="1">
      <c r="A35" s="80" t="s">
        <v>58</v>
      </c>
      <c r="B35" s="48">
        <v>3819.9</v>
      </c>
      <c r="C35" s="41" t="s">
        <v>32</v>
      </c>
      <c r="D35" s="50" t="s">
        <v>174</v>
      </c>
      <c r="E35" s="81">
        <v>44456</v>
      </c>
      <c r="F35" s="6"/>
    </row>
    <row r="36" spans="1:6" s="7" customFormat="1" ht="12.75" customHeight="1">
      <c r="A36" s="80" t="s">
        <v>59</v>
      </c>
      <c r="B36" s="48">
        <v>23851.6</v>
      </c>
      <c r="C36" s="108" t="s">
        <v>17</v>
      </c>
      <c r="D36" s="50" t="s">
        <v>172</v>
      </c>
      <c r="E36" s="81">
        <v>44456</v>
      </c>
      <c r="F36" s="6"/>
    </row>
    <row r="37" spans="1:6" s="7" customFormat="1" ht="12.75" customHeight="1">
      <c r="A37" s="80" t="s">
        <v>60</v>
      </c>
      <c r="B37" s="63">
        <v>4165</v>
      </c>
      <c r="C37" s="59" t="s">
        <v>28</v>
      </c>
      <c r="D37" s="43" t="s">
        <v>162</v>
      </c>
      <c r="E37" s="81">
        <v>44456</v>
      </c>
      <c r="F37" s="6"/>
    </row>
    <row r="38" spans="1:6" s="7" customFormat="1" ht="12.75" customHeight="1">
      <c r="A38" s="80" t="s">
        <v>61</v>
      </c>
      <c r="B38" s="116">
        <v>2025.98</v>
      </c>
      <c r="C38" s="106" t="s">
        <v>28</v>
      </c>
      <c r="D38" s="107" t="s">
        <v>163</v>
      </c>
      <c r="E38" s="81">
        <v>44456</v>
      </c>
      <c r="F38" s="6"/>
    </row>
    <row r="39" spans="1:6" s="7" customFormat="1" ht="12.75" customHeight="1">
      <c r="A39" s="80" t="s">
        <v>62</v>
      </c>
      <c r="B39" s="48">
        <f>242761.63+10647.44</f>
        <v>253409.07</v>
      </c>
      <c r="C39" s="35" t="s">
        <v>25</v>
      </c>
      <c r="D39" s="40" t="s">
        <v>175</v>
      </c>
      <c r="E39" s="81">
        <v>44456</v>
      </c>
      <c r="F39" s="6"/>
    </row>
    <row r="40" spans="1:6" s="7" customFormat="1" ht="12.75" customHeight="1">
      <c r="A40" s="80" t="s">
        <v>63</v>
      </c>
      <c r="B40" s="87">
        <v>2279.71</v>
      </c>
      <c r="C40" s="63" t="s">
        <v>41</v>
      </c>
      <c r="D40" s="40" t="s">
        <v>161</v>
      </c>
      <c r="E40" s="81">
        <v>44456</v>
      </c>
      <c r="F40" s="6"/>
    </row>
    <row r="41" spans="1:6" s="7" customFormat="1" ht="12.75" customHeight="1">
      <c r="A41" s="80" t="s">
        <v>64</v>
      </c>
      <c r="B41" s="48">
        <v>25528.02</v>
      </c>
      <c r="C41" s="59" t="s">
        <v>27</v>
      </c>
      <c r="D41" s="43" t="s">
        <v>110</v>
      </c>
      <c r="E41" s="81">
        <v>44456</v>
      </c>
      <c r="F41" s="6"/>
    </row>
    <row r="42" spans="1:6" s="7" customFormat="1" ht="12.75" customHeight="1">
      <c r="A42" s="80" t="s">
        <v>65</v>
      </c>
      <c r="B42" s="63">
        <v>6958.33</v>
      </c>
      <c r="C42" s="51" t="s">
        <v>44</v>
      </c>
      <c r="D42" s="43" t="s">
        <v>154</v>
      </c>
      <c r="E42" s="81">
        <v>44456</v>
      </c>
      <c r="F42" s="6"/>
    </row>
    <row r="43" spans="1:6" s="7" customFormat="1" ht="12.75" customHeight="1">
      <c r="A43" s="80" t="s">
        <v>66</v>
      </c>
      <c r="B43" s="63">
        <v>1702.2</v>
      </c>
      <c r="C43" s="88" t="s">
        <v>43</v>
      </c>
      <c r="D43" s="89" t="s">
        <v>150</v>
      </c>
      <c r="E43" s="81">
        <v>44456</v>
      </c>
      <c r="F43" s="6"/>
    </row>
    <row r="44" spans="1:6" s="7" customFormat="1" ht="12.75" customHeight="1">
      <c r="A44" s="80" t="s">
        <v>67</v>
      </c>
      <c r="B44" s="63">
        <v>5937.62</v>
      </c>
      <c r="C44" s="27" t="s">
        <v>43</v>
      </c>
      <c r="D44" s="41" t="s">
        <v>112</v>
      </c>
      <c r="E44" s="81">
        <v>44456</v>
      </c>
      <c r="F44" s="6"/>
    </row>
    <row r="45" spans="1:6" s="7" customFormat="1" ht="12.75" customHeight="1">
      <c r="A45" s="80" t="s">
        <v>68</v>
      </c>
      <c r="B45" s="63">
        <v>1498.67</v>
      </c>
      <c r="C45" s="27" t="s">
        <v>43</v>
      </c>
      <c r="D45" s="41" t="s">
        <v>164</v>
      </c>
      <c r="E45" s="81">
        <v>44456</v>
      </c>
      <c r="F45" s="6"/>
    </row>
    <row r="46" spans="1:6" s="7" customFormat="1" ht="12.75" customHeight="1">
      <c r="A46" s="80" t="s">
        <v>69</v>
      </c>
      <c r="B46" s="63">
        <v>481.06</v>
      </c>
      <c r="C46" s="27" t="s">
        <v>43</v>
      </c>
      <c r="D46" s="41" t="s">
        <v>111</v>
      </c>
      <c r="E46" s="81">
        <v>44456</v>
      </c>
      <c r="F46" s="6"/>
    </row>
    <row r="47" spans="1:6" s="7" customFormat="1" ht="12.75" customHeight="1">
      <c r="A47" s="80" t="s">
        <v>70</v>
      </c>
      <c r="B47" s="48">
        <v>2060.25</v>
      </c>
      <c r="C47" s="27" t="s">
        <v>43</v>
      </c>
      <c r="D47" s="41" t="s">
        <v>113</v>
      </c>
      <c r="E47" s="81">
        <v>44456</v>
      </c>
      <c r="F47" s="6"/>
    </row>
    <row r="48" spans="1:6" s="7" customFormat="1" ht="12.75" customHeight="1">
      <c r="A48" s="80" t="s">
        <v>71</v>
      </c>
      <c r="B48" s="48">
        <v>178.5</v>
      </c>
      <c r="C48" s="41" t="s">
        <v>127</v>
      </c>
      <c r="D48" s="43" t="s">
        <v>167</v>
      </c>
      <c r="E48" s="81">
        <v>44456</v>
      </c>
      <c r="F48" s="6"/>
    </row>
    <row r="49" spans="1:6" s="7" customFormat="1" ht="12.75" customHeight="1">
      <c r="A49" s="80" t="s">
        <v>72</v>
      </c>
      <c r="B49" s="48">
        <v>1336.22</v>
      </c>
      <c r="C49" s="41" t="s">
        <v>157</v>
      </c>
      <c r="D49" s="43" t="s">
        <v>128</v>
      </c>
      <c r="E49" s="81">
        <v>44456</v>
      </c>
      <c r="F49" s="6"/>
    </row>
    <row r="50" spans="1:6" s="7" customFormat="1" ht="12.75" customHeight="1">
      <c r="A50" s="80" t="s">
        <v>139</v>
      </c>
      <c r="B50" s="48">
        <v>1000</v>
      </c>
      <c r="C50" s="41" t="s">
        <v>159</v>
      </c>
      <c r="D50" s="43" t="s">
        <v>160</v>
      </c>
      <c r="E50" s="81">
        <v>44456</v>
      </c>
      <c r="F50" s="6"/>
    </row>
    <row r="51" spans="1:6" s="7" customFormat="1" ht="12.75" customHeight="1">
      <c r="A51" s="80" t="s">
        <v>140</v>
      </c>
      <c r="B51" s="48">
        <v>439.1</v>
      </c>
      <c r="C51" s="37" t="s">
        <v>39</v>
      </c>
      <c r="D51" s="33" t="s">
        <v>158</v>
      </c>
      <c r="E51" s="81">
        <v>44456</v>
      </c>
      <c r="F51" s="6"/>
    </row>
    <row r="52" spans="1:6" s="7" customFormat="1" ht="12.75" customHeight="1">
      <c r="A52" s="80" t="s">
        <v>141</v>
      </c>
      <c r="B52" s="48">
        <v>4625</v>
      </c>
      <c r="C52" s="41" t="s">
        <v>129</v>
      </c>
      <c r="D52" s="43" t="s">
        <v>132</v>
      </c>
      <c r="E52" s="81">
        <v>44456</v>
      </c>
      <c r="F52" s="6"/>
    </row>
    <row r="53" spans="1:6" s="7" customFormat="1" ht="12.75" customHeight="1">
      <c r="A53" s="80" t="s">
        <v>142</v>
      </c>
      <c r="B53" s="48">
        <v>3550</v>
      </c>
      <c r="C53" s="41" t="s">
        <v>130</v>
      </c>
      <c r="D53" s="43" t="s">
        <v>131</v>
      </c>
      <c r="E53" s="81">
        <v>44456</v>
      </c>
      <c r="F53" s="6"/>
    </row>
    <row r="54" spans="1:6" s="7" customFormat="1" ht="12.75" customHeight="1">
      <c r="A54" s="80" t="s">
        <v>143</v>
      </c>
      <c r="B54" s="48">
        <v>4950</v>
      </c>
      <c r="C54" s="41" t="s">
        <v>133</v>
      </c>
      <c r="D54" s="43" t="s">
        <v>134</v>
      </c>
      <c r="E54" s="81">
        <v>44456</v>
      </c>
      <c r="F54" s="6"/>
    </row>
    <row r="55" spans="1:6" s="7" customFormat="1" ht="12.75" customHeight="1">
      <c r="A55" s="80" t="s">
        <v>144</v>
      </c>
      <c r="B55" s="48">
        <v>24295</v>
      </c>
      <c r="C55" s="41" t="s">
        <v>176</v>
      </c>
      <c r="D55" s="43" t="s">
        <v>135</v>
      </c>
      <c r="E55" s="81">
        <v>44456</v>
      </c>
      <c r="F55" s="6"/>
    </row>
    <row r="56" spans="1:6" s="7" customFormat="1" ht="12.75" customHeight="1">
      <c r="A56" s="80" t="s">
        <v>145</v>
      </c>
      <c r="B56" s="48">
        <v>250</v>
      </c>
      <c r="C56" s="41" t="s">
        <v>137</v>
      </c>
      <c r="D56" s="41" t="s">
        <v>147</v>
      </c>
      <c r="E56" s="81">
        <v>44456</v>
      </c>
      <c r="F56" s="6"/>
    </row>
    <row r="57" spans="1:6" s="7" customFormat="1" ht="12.75" customHeight="1">
      <c r="A57" s="80" t="s">
        <v>146</v>
      </c>
      <c r="B57" s="48">
        <v>2856</v>
      </c>
      <c r="C57" s="59" t="s">
        <v>30</v>
      </c>
      <c r="D57" s="43" t="s">
        <v>171</v>
      </c>
      <c r="E57" s="105"/>
      <c r="F57" s="6"/>
    </row>
    <row r="58" spans="1:6" s="7" customFormat="1" ht="12.75" customHeight="1">
      <c r="A58" s="16"/>
      <c r="B58" s="112"/>
      <c r="C58" s="76"/>
      <c r="D58" s="77"/>
      <c r="E58" s="20"/>
      <c r="F58" s="6"/>
    </row>
    <row r="59" spans="1:256" s="6" customFormat="1" ht="15">
      <c r="A59" s="21" t="s">
        <v>11</v>
      </c>
      <c r="B59" s="113"/>
      <c r="C59" s="21"/>
      <c r="D59" s="21"/>
      <c r="E59" s="2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6" customFormat="1" ht="15">
      <c r="A60" s="24" t="s">
        <v>4</v>
      </c>
      <c r="B60" s="117" t="s">
        <v>5</v>
      </c>
      <c r="C60" s="30" t="s">
        <v>6</v>
      </c>
      <c r="D60" s="30" t="s">
        <v>7</v>
      </c>
      <c r="E60" s="24" t="s">
        <v>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6" customFormat="1" ht="15">
      <c r="A61" s="31"/>
      <c r="B61" s="86"/>
      <c r="C61" s="32"/>
      <c r="D61" s="33"/>
      <c r="E61" s="3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3" spans="1:256" s="6" customFormat="1" ht="15">
      <c r="A63" s="21" t="s">
        <v>12</v>
      </c>
      <c r="B63" s="113"/>
      <c r="C63" s="21"/>
      <c r="D63" s="21"/>
      <c r="E63" s="2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6" customFormat="1" ht="15">
      <c r="A64" s="24" t="s">
        <v>4</v>
      </c>
      <c r="B64" s="117" t="s">
        <v>5</v>
      </c>
      <c r="C64" s="30" t="s">
        <v>6</v>
      </c>
      <c r="D64" s="30" t="s">
        <v>7</v>
      </c>
      <c r="E64" s="24" t="s">
        <v>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5" s="6" customFormat="1" ht="12.75">
      <c r="A65" s="38">
        <v>1</v>
      </c>
      <c r="B65" s="64">
        <f>1072.06+189.19</f>
        <v>1261.25</v>
      </c>
      <c r="C65" s="41" t="s">
        <v>35</v>
      </c>
      <c r="D65" s="38" t="s">
        <v>124</v>
      </c>
      <c r="E65" s="34">
        <v>44456</v>
      </c>
    </row>
    <row r="66" spans="1:5" ht="15">
      <c r="A66" s="38">
        <v>2</v>
      </c>
      <c r="B66" s="64">
        <f>582.28+60.36</f>
        <v>642.64</v>
      </c>
      <c r="C66" s="14" t="s">
        <v>126</v>
      </c>
      <c r="D66" s="14" t="s">
        <v>125</v>
      </c>
      <c r="E66" s="34">
        <v>44456</v>
      </c>
    </row>
    <row r="67" spans="1:5" ht="15">
      <c r="A67" s="38">
        <v>3</v>
      </c>
      <c r="B67" s="64">
        <f>44071.05+1732.05</f>
        <v>45803.100000000006</v>
      </c>
      <c r="C67" s="42" t="s">
        <v>138</v>
      </c>
      <c r="D67" s="43" t="s">
        <v>177</v>
      </c>
      <c r="E67" s="34">
        <v>44456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2021-09-20T07:30:43Z</cp:lastPrinted>
  <dcterms:created xsi:type="dcterms:W3CDTF">2020-03-03T07:59:12Z</dcterms:created>
  <dcterms:modified xsi:type="dcterms:W3CDTF">2021-09-20T07:31:56Z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